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2095" documentId="13_ncr:1_{605750EE-F0EE-45E8-B3D5-C6C219B56EA3}" xr6:coauthVersionLast="47" xr6:coauthVersionMax="47" xr10:uidLastSave="{52021481-07A2-4C6D-BA73-25EC5FDF2429}"/>
  <bookViews>
    <workbookView xWindow="-110" yWindow="-110" windowWidth="19420" windowHeight="10300" xr2:uid="{A813E664-7740-450B-B9AA-D361BEDD0A87}"/>
  </bookViews>
  <sheets>
    <sheet name="Data Resource Digest Submission" sheetId="6" r:id="rId1"/>
    <sheet name="Dataset Information" sheetId="5" r:id="rId2"/>
    <sheet name="Sarcoma MSK" sheetId="1" r:id="rId3"/>
    <sheet name="China Pan" sheetId="9" r:id="rId4"/>
    <sheet name="Ped Pan DFKZ" sheetId="10" r:id="rId5"/>
    <sheet name="PPTC CHOP" sheetId="11" r:id="rId6"/>
    <sheet name="Ped Pan Columbia" sheetId="12" r:id="rId7"/>
    <sheet name="St Jude 2015" sheetId="13" r:id="rId8"/>
    <sheet name="St Jude 2016" sheetId="14" r:id="rId9"/>
    <sheet name="ES DFCI" sheetId="15" r:id="rId10"/>
    <sheet name="ES Curie" sheetId="16" r:id="rId11"/>
    <sheet name="Medullo PCGP" sheetId="17" r:id="rId12"/>
    <sheet name="NBL MSK" sheetId="19" r:id="rId13"/>
    <sheet name="MBL DFKZ" sheetId="20" r:id="rId14"/>
    <sheet name="Brain CPTAC" sheetId="21" r:id="rId15"/>
    <sheet name="BRCA" sheetId="22" r:id="rId16"/>
    <sheet name="DIFG" sheetId="23" r:id="rId17"/>
    <sheet name="AML OHSU" sheetId="24" r:id="rId18"/>
    <sheet name="BRCA_SMC" sheetId="25" r:id="rId19"/>
    <sheet name="DLBCL" sheetId="26" r:id="rId20"/>
    <sheet name="NBL AMC" sheetId="27" r:id="rId21"/>
    <sheet name="MDS IWG" sheetId="28" r:id="rId22"/>
    <sheet name="POG570" sheetId="29" r:id="rId23"/>
    <sheet name="NBL UC" sheetId="30" r:id="rId24"/>
    <sheet name="Meta_Mich" sheetId="31" r:id="rId25"/>
    <sheet name="Sickkids" sheetId="32" r:id="rId26"/>
    <sheet name="HCCIHCH_PKU" sheetId="33" r:id="rId27"/>
    <sheet name="SKCM_Broad" sheetId="34" r:id="rId28"/>
    <sheet name="LLG_UCSF" sheetId="36" r:id="rId29"/>
    <sheet name="RMS_NIH" sheetId="37" r:id="rId30"/>
    <sheet name="Pancan_Mappyacts" sheetId="38" r:id="rId31"/>
    <sheet name="GIST_MSK" sheetId="39" r:id="rId32"/>
    <sheet name="MBN_SFU" sheetId="40" r:id="rId33"/>
    <sheet name="CHL_SCCC" sheetId="41" r:id="rId34"/>
    <sheet name="ES_MSK" sheetId="42" r:id="rId35"/>
    <sheet name="Ped_RMS_MSK" sheetId="43" r:id="rId36"/>
    <sheet name="RMS_MSK" sheetId="44" r:id="rId37"/>
    <sheet name="MSK-CHORD" sheetId="45" r:id="rId38"/>
    <sheet name="Glioma_MSK" sheetId="46" r:id="rId39"/>
    <sheet name="NST" sheetId="47" r:id="rId40"/>
    <sheet name="Sarcoma_UCLA" sheetId="48" r:id="rId41"/>
    <sheet name="Ped_MSK" sheetId="49" r:id="rId42"/>
    <sheet name="Glossary" sheetId="8" r:id="rId43"/>
    <sheet name="Sheet1" sheetId="7" state="hidden" r:id="rId44"/>
  </sheets>
  <definedNames>
    <definedName name="_xlnm._FilterDatabase" localSheetId="3" hidden="1">'China Pan'!$A$1:$H$14</definedName>
    <definedName name="_xlnm._FilterDatabase" localSheetId="42" hidden="1">Glossary!$A$1:$E$1</definedName>
    <definedName name="_xlnm._FilterDatabase" localSheetId="6" hidden="1">'Ped Pan Columbia'!$A$1:$H$14</definedName>
    <definedName name="_xlnm._FilterDatabase" localSheetId="4" hidden="1">'Ped Pan DFKZ'!$A$1:$H$17</definedName>
    <definedName name="_xlnm._FilterDatabase" localSheetId="5" hidden="1">'PPTC CHOP'!$A$1:$H$76</definedName>
    <definedName name="_xlnm._FilterDatabase" localSheetId="2" hidden="1">'Sarcoma MSK'!$A$1:$H$87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1" l="1"/>
  <c r="H12" i="1"/>
  <c r="H24" i="15"/>
  <c r="H4" i="15"/>
  <c r="H14" i="12"/>
  <c r="H17" i="11"/>
  <c r="H11" i="11"/>
  <c r="C18" i="6"/>
  <c r="C3" i="7" l="1"/>
  <c r="C4" i="7"/>
  <c r="C5" i="7"/>
  <c r="C6" i="7"/>
  <c r="C2" i="7"/>
</calcChain>
</file>

<file path=xl/sharedStrings.xml><?xml version="1.0" encoding="utf-8"?>
<sst xmlns="http://schemas.openxmlformats.org/spreadsheetml/2006/main" count="6324" uniqueCount="1123">
  <si>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</si>
  <si>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</si>
  <si>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</si>
  <si>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</si>
  <si>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</si>
  <si>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</si>
  <si>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</si>
  <si>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</si>
  <si>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</si>
  <si>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</si>
  <si>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</si>
  <si>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cBioPortal</t>
  </si>
  <si>
    <t>cBioPortal for Cancer Genomics</t>
  </si>
  <si>
    <t>https://www.cbioportal.org/</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</si>
  <si>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</si>
  <si>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</si>
  <si>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</si>
  <si>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</si>
  <si>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</si>
  <si>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</si>
  <si>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</si>
  <si>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</si>
  <si>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</si>
  <si>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</si>
  <si>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</si>
  <si>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</si>
  <si>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The cBioPortal for Cancer Genomics is a resource for interactive exploration of multidimensional cancer genomics data sets. The goal of cBioPortal is to significantly lower the barriers between complex genomic data and cancer researchers by providing rapid, intuitive, and high-quality access to molecular profiles and clinical attributes from large-scale cancer genomics projects, and therefore to empower researchers to translate these rich data sets into biologic insights and clinical applications.</t>
  </si>
  <si>
    <t>Data Repository</t>
  </si>
  <si>
    <t xml:space="preserve">Genomics/Omics 
Clinical 
</t>
  </si>
  <si>
    <t>cBioPortal Mailbox</t>
  </si>
  <si>
    <t>cbioportal@googlegroups.com</t>
  </si>
  <si>
    <t>Yes</t>
  </si>
  <si>
    <t>Mix</t>
  </si>
  <si>
    <t>https://docs.cbioportal.org/web-api-and-clients/</t>
  </si>
  <si>
    <t>Data Update Date</t>
  </si>
  <si>
    <t>Data Update Type</t>
  </si>
  <si>
    <t>Suggested Next Data Update</t>
  </si>
  <si>
    <t>Dataset ID</t>
  </si>
  <si>
    <t>Dataset Abbreviated Name</t>
  </si>
  <si>
    <t>Dataset Full Name</t>
  </si>
  <si>
    <t>Dataset Description</t>
  </si>
  <si>
    <t>Primary Dataset Scope</t>
  </si>
  <si>
    <t>Dataset POC</t>
  </si>
  <si>
    <t>POC Email</t>
  </si>
  <si>
    <t>Reference</t>
  </si>
  <si>
    <t>Sarcoma MSK</t>
  </si>
  <si>
    <t xml:space="preserve">Targeted sequencing of 2,138 sarcoma samples and matched normals via MSK-IMPACT. The cases here are only those under the age of 40 years old. </t>
  </si>
  <si>
    <t>Project</t>
  </si>
  <si>
    <t>William D. Tap</t>
  </si>
  <si>
    <t>tapw@mskcc.org</t>
  </si>
  <si>
    <t>https://doi.org/10.1038/s41467-022-30453-x</t>
  </si>
  <si>
    <t>China Pan-cancer</t>
  </si>
  <si>
    <t>Landscape of genomic alterations in 10,194 solid tumors from the Chinese population. The cases here are only those under the age of 40 years old.</t>
  </si>
  <si>
    <t>Minghui Wang</t>
  </si>
  <si>
    <t>wmingh@mail.sysu.edu.cn</t>
  </si>
  <si>
    <t>https://doi.org/10.1038/s41467-022-31780-9</t>
  </si>
  <si>
    <t>Pediatric Pan-Cancer DKFZ</t>
  </si>
  <si>
    <t>Whole-genome/exome sequencing of 961 Pediatric Cancer samples. Data generated from Pfister Lab &amp; DKFZ/German Cancer Consortium.</t>
  </si>
  <si>
    <t>Stefan M. Pfister</t>
  </si>
  <si>
    <t>s.pfister@dkfz.de</t>
  </si>
  <si>
    <t>https://doi.org/10.1038/nature25480</t>
  </si>
  <si>
    <t>Pediatric Preclinical Testing Consortium</t>
  </si>
  <si>
    <t>Whole-exome sequencing of 261 patient derived xenografts (PDXs) samples from high-risk childhood cancers (with no matched normals).</t>
  </si>
  <si>
    <t>John M. Maris</t>
  </si>
  <si>
    <t>maris@email.chop.edu</t>
  </si>
  <si>
    <t>https://doi.org/10.1016/j.celrep.2019.09.071</t>
  </si>
  <si>
    <t>Pediatric Pan-cancer Columbia University</t>
  </si>
  <si>
    <t>Whole exome sequencing of 103 samples (88 with matched normals) from 88 high-risk pediatric cancer patients.</t>
  </si>
  <si>
    <t>Andrew L. Kung</t>
  </si>
  <si>
    <t>kunga@mskcc.org</t>
  </si>
  <si>
    <t>https://doi.org/10.1186/s13073-016-0389-6</t>
  </si>
  <si>
    <t>Parent Digest ID</t>
  </si>
  <si>
    <t>Digest ID</t>
  </si>
  <si>
    <t>Core Element (1, 0)</t>
  </si>
  <si>
    <t>Data Element</t>
  </si>
  <si>
    <t>Data Element Value</t>
  </si>
  <si>
    <t>Statistic Type</t>
  </si>
  <si>
    <t>Statistic Value</t>
  </si>
  <si>
    <t>Case Age at Diagnosis</t>
  </si>
  <si>
    <t>0 to 4 years</t>
  </si>
  <si>
    <t>Count</t>
  </si>
  <si>
    <t>5 to 9 years</t>
  </si>
  <si>
    <t>10 to 14 years</t>
  </si>
  <si>
    <t>15 to 19 years</t>
  </si>
  <si>
    <t>20 to 24 years</t>
  </si>
  <si>
    <t>25 to 29 years</t>
  </si>
  <si>
    <t>30 to 34 years</t>
  </si>
  <si>
    <t>35 to 39 years</t>
  </si>
  <si>
    <t>Case Ethnicity</t>
  </si>
  <si>
    <t>Hispanic or Latino</t>
  </si>
  <si>
    <t>Not Hispanic or Latino</t>
  </si>
  <si>
    <t>Not Reported</t>
  </si>
  <si>
    <t>Unknown</t>
  </si>
  <si>
    <t>Case ID</t>
  </si>
  <si>
    <t>_ALL</t>
  </si>
  <si>
    <t>Case Race</t>
  </si>
  <si>
    <t>White</t>
  </si>
  <si>
    <t>Black or African American</t>
  </si>
  <si>
    <t>Asian</t>
  </si>
  <si>
    <t>American Indian or Alaska Native</t>
  </si>
  <si>
    <t>Native Hawaiian or Other Pacific Islander</t>
  </si>
  <si>
    <t xml:space="preserve">Unknown </t>
  </si>
  <si>
    <t>Other</t>
  </si>
  <si>
    <t>Case Sex</t>
  </si>
  <si>
    <t>Female</t>
  </si>
  <si>
    <t>Male</t>
  </si>
  <si>
    <t>Case Tumor Site</t>
  </si>
  <si>
    <t>Soft Tissue</t>
  </si>
  <si>
    <t>Bone</t>
  </si>
  <si>
    <t>Pelvis</t>
  </si>
  <si>
    <t>Stomach</t>
  </si>
  <si>
    <t>Retroperitoneum</t>
  </si>
  <si>
    <t>Uterus</t>
  </si>
  <si>
    <t>Mediastinum</t>
  </si>
  <si>
    <t>Chest Wall</t>
  </si>
  <si>
    <t>Abdomen</t>
  </si>
  <si>
    <t>Femur</t>
  </si>
  <si>
    <t>Neck</t>
  </si>
  <si>
    <t>Leg</t>
  </si>
  <si>
    <t>Thigh</t>
  </si>
  <si>
    <t>Breast</t>
  </si>
  <si>
    <t>Tibia</t>
  </si>
  <si>
    <t>Arm</t>
  </si>
  <si>
    <t>Testis</t>
  </si>
  <si>
    <t>Lung</t>
  </si>
  <si>
    <t>Liver</t>
  </si>
  <si>
    <t>Humerus</t>
  </si>
  <si>
    <t>Rib</t>
  </si>
  <si>
    <t>Vulva</t>
  </si>
  <si>
    <t>Nasopharynx</t>
  </si>
  <si>
    <t>Vagina</t>
  </si>
  <si>
    <t>Abdominal Wall</t>
  </si>
  <si>
    <t>Kidney</t>
  </si>
  <si>
    <t>Forearm</t>
  </si>
  <si>
    <t>Bladder</t>
  </si>
  <si>
    <t>Sinus</t>
  </si>
  <si>
    <t>Back</t>
  </si>
  <si>
    <t>Heart</t>
  </si>
  <si>
    <t>Rectum</t>
  </si>
  <si>
    <t>Skin</t>
  </si>
  <si>
    <t>Brain</t>
  </si>
  <si>
    <t>Left Thigh</t>
  </si>
  <si>
    <t>Spine</t>
  </si>
  <si>
    <t>Ovary</t>
  </si>
  <si>
    <t>Peritoneum</t>
  </si>
  <si>
    <t>Scalp</t>
  </si>
  <si>
    <t>Pleura</t>
  </si>
  <si>
    <t>Colon</t>
  </si>
  <si>
    <t>Skull</t>
  </si>
  <si>
    <t>Orbit</t>
  </si>
  <si>
    <t>Parotid Gland</t>
  </si>
  <si>
    <t>Fibula</t>
  </si>
  <si>
    <t>Pancreas</t>
  </si>
  <si>
    <t>Omentum</t>
  </si>
  <si>
    <t>Hip</t>
  </si>
  <si>
    <t>Duodenum</t>
  </si>
  <si>
    <t>Anus</t>
  </si>
  <si>
    <t>Paraspinal</t>
  </si>
  <si>
    <t>Diaphragm</t>
  </si>
  <si>
    <t>Peripheral Nervous System</t>
  </si>
  <si>
    <t>Penis</t>
  </si>
  <si>
    <t>Mouth</t>
  </si>
  <si>
    <t>Tongue</t>
  </si>
  <si>
    <t>Endometrium</t>
  </si>
  <si>
    <t>Cervix</t>
  </si>
  <si>
    <t>Adrenal Gland</t>
  </si>
  <si>
    <t>Eye</t>
  </si>
  <si>
    <t>Case Disease Diagnosis</t>
  </si>
  <si>
    <t>Osteosarcoma</t>
  </si>
  <si>
    <t>Ewing Sarcoma</t>
  </si>
  <si>
    <t>Synovial Sarcoma</t>
  </si>
  <si>
    <t>Gastrointestinal Stromal Tumor</t>
  </si>
  <si>
    <t>Embryonal Rhabdomyosarcoma</t>
  </si>
  <si>
    <t>Alveolar Rhabdomyosarcoma</t>
  </si>
  <si>
    <t>Malignant Peripheral Nerve Sheath Tumor</t>
  </si>
  <si>
    <t>Leiomyosarcoma</t>
  </si>
  <si>
    <t>Epithelioid Sarcoma</t>
  </si>
  <si>
    <t>Myxoid/Round-Cell Liposarcoma</t>
  </si>
  <si>
    <t>Angiosarcoma</t>
  </si>
  <si>
    <t>Desmoid/Aggressive Fibromatosis</t>
  </si>
  <si>
    <t>Chondrosarcoma</t>
  </si>
  <si>
    <t>Alveolar Soft Part Sarcoma</t>
  </si>
  <si>
    <t>Uterine Leiomyosarcoma</t>
  </si>
  <si>
    <t>Clear Cell Sarcoma</t>
  </si>
  <si>
    <t>Inflammatory Myofibroblastic Tumor</t>
  </si>
  <si>
    <t>Low-Grade Fibromyxoid Sarcoma</t>
  </si>
  <si>
    <t>Pleomorphic Liposarcoma</t>
  </si>
  <si>
    <t>Perivascular Epithelioid Cell Tumor</t>
  </si>
  <si>
    <t>Epithelioid Hemangioendothelioma</t>
  </si>
  <si>
    <t>Myxofibrosarcoma</t>
  </si>
  <si>
    <t>Pseudomyogenic Hemangioendothelioma</t>
  </si>
  <si>
    <t>Well-Differentiated Liposarcoma</t>
  </si>
  <si>
    <t>Extraskeletal Myxoid Chondrosarcoma</t>
  </si>
  <si>
    <t>Solitary Fibrous Tumor/Hemangiopericytoma</t>
  </si>
  <si>
    <t>1</t>
  </si>
  <si>
    <t>1_1</t>
  </si>
  <si>
    <t>0</t>
  </si>
  <si>
    <t>Grant ID</t>
  </si>
  <si>
    <t>U01CA252048</t>
  </si>
  <si>
    <t>Exact Value</t>
  </si>
  <si>
    <t>Grant Name</t>
  </si>
  <si>
    <t>Understanding and targeting MAPK pathway activation in NF1-deficient malignant peripheral nerve sheath tumor (MPNST)</t>
  </si>
  <si>
    <t>1_2</t>
  </si>
  <si>
    <t>R01CA228216</t>
  </si>
  <si>
    <t>Epigenetic mechanisms of transcriptional activation of a novel oncogenic ALK variant in cancer</t>
  </si>
  <si>
    <t>https://www.cbioportal.org/study/summary?id=sarcoma_mskcc_2022</t>
  </si>
  <si>
    <t>Colorectal Adenocarcinoma</t>
  </si>
  <si>
    <t>Liver Hepatocellular Carcinoma</t>
  </si>
  <si>
    <t>Lung Adenocarcinoma</t>
  </si>
  <si>
    <t>Gastric Adenocarcinoma</t>
  </si>
  <si>
    <t>Breast Invasive Carcinoma</t>
  </si>
  <si>
    <t>Rhabdomyosarcoma</t>
  </si>
  <si>
    <t>Renal Clear Cell Carcinoma</t>
  </si>
  <si>
    <t>Intrahepatic Cholangiocarcinoma</t>
  </si>
  <si>
    <t>Head and Neck Squamous Cell Carcinoma</t>
  </si>
  <si>
    <t>Fibrosarcoma</t>
  </si>
  <si>
    <t>Nasopharyngeal Carcinoma</t>
  </si>
  <si>
    <t>Soft Tissue Sarcoma Other</t>
  </si>
  <si>
    <t>MiT family translocation renal cell carcinoma</t>
  </si>
  <si>
    <t>Cervical Squamous Cell Carcinoma</t>
  </si>
  <si>
    <t>Bone Sarcoma Other</t>
  </si>
  <si>
    <t>High-Grade Serous Ovarian Cancer</t>
  </si>
  <si>
    <t>Extrahepatic Cholangiocarcinoma</t>
  </si>
  <si>
    <t>Fibromatosis</t>
  </si>
  <si>
    <t>Chondroblastic Osteosarcoma</t>
  </si>
  <si>
    <t>Lung Squamous Cell Carcinoma</t>
  </si>
  <si>
    <t>Head and Neck Carcinoma Other</t>
  </si>
  <si>
    <t>Pancreatic Adenocarcinoma</t>
  </si>
  <si>
    <t>Melanoma Other</t>
  </si>
  <si>
    <t>Lung Adenosquamous Carcinoma</t>
  </si>
  <si>
    <t>Solid Pseudopapillary Neoplasm of the Pancreas</t>
  </si>
  <si>
    <t>Small Cell Lung Cancer</t>
  </si>
  <si>
    <t>Gallbladder Adenocarcinoma</t>
  </si>
  <si>
    <t>Fibroblastic Myofibroblastic Tumor</t>
  </si>
  <si>
    <t>Spindle Cell Sarcoma</t>
  </si>
  <si>
    <t>Papillary Throid Carcinoma</t>
  </si>
  <si>
    <t>Thymoma</t>
  </si>
  <si>
    <t>Cancer of Unknown Primary</t>
  </si>
  <si>
    <t>Undifferentiated Pleomorphic Sarcoma Malignant Fibrous Histiocytoma</t>
  </si>
  <si>
    <t>Malignant Small Cell Tumor</t>
  </si>
  <si>
    <t>Unclassified Kidney Renal Cell Carcinoma</t>
  </si>
  <si>
    <t>Esophageal Squamous Cell Carcinoma</t>
  </si>
  <si>
    <t>Endometrial Adenocarcinoma</t>
  </si>
  <si>
    <t>Papillary Kidney Renal Cell Carcinoma</t>
  </si>
  <si>
    <t>Solitary Fibrous Tumor</t>
  </si>
  <si>
    <t>Low-Grade Serous Ovarian Cancer</t>
  </si>
  <si>
    <t>Perihilar Cholangiocarcinoma</t>
  </si>
  <si>
    <t>Pancreatic Neuroendocrine Tumor</t>
  </si>
  <si>
    <t>Undifferentiated Sarcoma</t>
  </si>
  <si>
    <t>Breast Carcinoma Other</t>
  </si>
  <si>
    <t>Cutaneous Melanoma</t>
  </si>
  <si>
    <t>Liposarcoma</t>
  </si>
  <si>
    <t>Nerve Sheath Tumor</t>
  </si>
  <si>
    <t>Clear Cell Ovarian Cancer</t>
  </si>
  <si>
    <t>Liver Hepatocellular Carcinoma plus Intrahepatic Cholangiocarcinoma</t>
  </si>
  <si>
    <t>Extrarenal Rhabdoid Tumor</t>
  </si>
  <si>
    <t>Mucinous Ovarian Cancer</t>
  </si>
  <si>
    <t>Unclassified Sarcoma</t>
  </si>
  <si>
    <t>Mucinous Liposarcoma</t>
  </si>
  <si>
    <t>Bladder Urothelial Carcinoma</t>
  </si>
  <si>
    <t>Low grade Fibromyxoid Sarcoma</t>
  </si>
  <si>
    <t>Medullary Thyroid Carcinoma</t>
  </si>
  <si>
    <t>Ovarian Adenocarcinoma</t>
  </si>
  <si>
    <t>Adenosquamous Carcinoma of the Pancreas</t>
  </si>
  <si>
    <t>Chromophobe Kidney Renal Cell Carcinoma</t>
  </si>
  <si>
    <t>Well Differentiated Liposarcoma</t>
  </si>
  <si>
    <t>Colorectal Carcinoma Other</t>
  </si>
  <si>
    <t>Uterine Endometrioid Carcinoma</t>
  </si>
  <si>
    <t>Thymic Carcinoma</t>
  </si>
  <si>
    <t>Ovarian Serous Carcinoma</t>
  </si>
  <si>
    <t>Cervical Adenosquamous Carcinoma</t>
  </si>
  <si>
    <t>Endometrioid Ovarian Cancer</t>
  </si>
  <si>
    <t>Myxoid Fibrosarcoma</t>
  </si>
  <si>
    <t>Small Bowel Adenocarcinoma</t>
  </si>
  <si>
    <t>Thyroid Carcinoma Other</t>
  </si>
  <si>
    <t>Pancreatic Cancer Other</t>
  </si>
  <si>
    <t>Dermatofibrosarcoma Protuberans</t>
  </si>
  <si>
    <t>Ovarian Carcinoma Other</t>
  </si>
  <si>
    <t>Kidney Renal Cell Carcinoma Other</t>
  </si>
  <si>
    <t>Esophageal Adenocarcinoma</t>
  </si>
  <si>
    <t>Gastric Carcinoma Other</t>
  </si>
  <si>
    <t>Breast Microinvasive Carcinoma</t>
  </si>
  <si>
    <t>https://www.cbioportal.org/study/summary?id=pan_origimed_2020</t>
  </si>
  <si>
    <t>Case Treatment Administered</t>
  </si>
  <si>
    <t>Treatment-naive</t>
  </si>
  <si>
    <t>Chemotherapy</t>
  </si>
  <si>
    <t>Targeted Therapy</t>
  </si>
  <si>
    <t>Radiation Therapy</t>
  </si>
  <si>
    <t>Endocrinotherapy</t>
  </si>
  <si>
    <t>Multiple</t>
  </si>
  <si>
    <t>Pediatric and Young Adult (&lt;40 years)</t>
  </si>
  <si>
    <t>Sample ID</t>
  </si>
  <si>
    <t>Sample Assay Method</t>
  </si>
  <si>
    <t>Whole Genome Sequencing</t>
  </si>
  <si>
    <t>Whole Exome Sequencing</t>
  </si>
  <si>
    <t>Medulloblastoma</t>
  </si>
  <si>
    <t>High-Grade Glioma, NOS</t>
  </si>
  <si>
    <t>Pilocytic astrocytoma</t>
  </si>
  <si>
    <t>B-Lymphoblastic Leukemia/Lymphoma</t>
  </si>
  <si>
    <t>Ependymoma</t>
  </si>
  <si>
    <t>Neuroblastoma</t>
  </si>
  <si>
    <t>Wilms' tumors</t>
  </si>
  <si>
    <t>Retinoblastoma</t>
  </si>
  <si>
    <t>Acute myeloid leukemias</t>
  </si>
  <si>
    <t>Ewing's sarcoma</t>
  </si>
  <si>
    <t>Atypical teratoid/rhabdoid tumor</t>
  </si>
  <si>
    <t>T-Lymphoblastic Leukemia/Lymphoma</t>
  </si>
  <si>
    <t>Hepatoblastoma</t>
  </si>
  <si>
    <t>Non-Hodgkin Lymphoma</t>
  </si>
  <si>
    <t>Embryonal Tumor</t>
  </si>
  <si>
    <t>Adrenocortical carcinoma</t>
  </si>
  <si>
    <t>https://www.cbioportal.org/study/summary?id=pediatric_dkfz_2017</t>
  </si>
  <si>
    <t>More Than One Race</t>
  </si>
  <si>
    <t>Bone Marrow</t>
  </si>
  <si>
    <t>Cerebellum</t>
  </si>
  <si>
    <t>Cerebrum</t>
  </si>
  <si>
    <t>Post Mortem Blood</t>
  </si>
  <si>
    <t>Peripheral Blood</t>
  </si>
  <si>
    <t>Distal Femur</t>
  </si>
  <si>
    <t>Tumor</t>
  </si>
  <si>
    <t>L. Kidney</t>
  </si>
  <si>
    <t>Lung Metastasis</t>
  </si>
  <si>
    <t>R. Kidney</t>
  </si>
  <si>
    <t>R. Distal Femur</t>
  </si>
  <si>
    <t>Brain Stem</t>
  </si>
  <si>
    <t>Retroperitoneal Mass</t>
  </si>
  <si>
    <t>Abdominal Mass</t>
  </si>
  <si>
    <t>R. Buttock</t>
  </si>
  <si>
    <t>Adrenal Mass</t>
  </si>
  <si>
    <t>Liver Metastasis</t>
  </si>
  <si>
    <t>L. Proximal Tibia</t>
  </si>
  <si>
    <t>Frontal Lobe</t>
  </si>
  <si>
    <t>Left Bone Marrow</t>
  </si>
  <si>
    <t>Lung/Pleura</t>
  </si>
  <si>
    <t>R. Femur/Rib/Vertebra</t>
  </si>
  <si>
    <t>Paraspinal Mass</t>
  </si>
  <si>
    <t>Shoulder</t>
  </si>
  <si>
    <t>Ventricular Mass</t>
  </si>
  <si>
    <t>Bilateral</t>
  </si>
  <si>
    <t>R. Breast Metastasis</t>
  </si>
  <si>
    <t>Transverse Colon</t>
  </si>
  <si>
    <t>Lymph Node Met</t>
  </si>
  <si>
    <t>4th Ventricle</t>
  </si>
  <si>
    <t>L. Occipital Mass</t>
  </si>
  <si>
    <t>Posterior Mediastil Mass (Mediastinum)</t>
  </si>
  <si>
    <t>R. Proximal Ulna</t>
  </si>
  <si>
    <t>R. Sylvian Fissure</t>
  </si>
  <si>
    <t>R. Parietal Lobe</t>
  </si>
  <si>
    <t>Lung Mass</t>
  </si>
  <si>
    <t>R. Humerus</t>
  </si>
  <si>
    <t>L. Femur</t>
  </si>
  <si>
    <t>L. Distal Femur</t>
  </si>
  <si>
    <t>Perineum</t>
  </si>
  <si>
    <t>Bone Marrow Metastasis</t>
  </si>
  <si>
    <t>Paratesticular</t>
  </si>
  <si>
    <t>Cervical Node</t>
  </si>
  <si>
    <t>R. Neck Mass</t>
  </si>
  <si>
    <t>Pleural Effusion Metastasis</t>
  </si>
  <si>
    <t>B-Lymphoblastic Leukemia/Lymphoma, BCR-ABL1 Like</t>
  </si>
  <si>
    <t>Wilms' Tumor</t>
  </si>
  <si>
    <t>Atypical Teratoid/Rhabdoid Tumor</t>
  </si>
  <si>
    <t>Acute Leukemias of Ambiguous Lineage</t>
  </si>
  <si>
    <t>Early T-Cell Precursor Lymphoblastic Leukemia</t>
  </si>
  <si>
    <t>Glioblastoma</t>
  </si>
  <si>
    <t>Astrocytoma</t>
  </si>
  <si>
    <t>B-Lymphoblastic Leukemia/Lymphoma with t(9;22)(q34.1;q11.2);BCR-ABL1</t>
  </si>
  <si>
    <t>Embryonal Tumor with Abundant Neuropil and True Rosettes</t>
  </si>
  <si>
    <t>Diffuse Intrinsic Pontine Glioma</t>
  </si>
  <si>
    <t>Germinoma</t>
  </si>
  <si>
    <t>Small Cell Carcinoma of Unknown Primary</t>
  </si>
  <si>
    <t>U01CA199287</t>
  </si>
  <si>
    <t>https://www.cbioportal.org/study/summary?id=pptc_2019</t>
  </si>
  <si>
    <t>RNA Sequencing</t>
  </si>
  <si>
    <t>467 Cancer Panel</t>
  </si>
  <si>
    <t>Acute Myeloid Leukemia</t>
  </si>
  <si>
    <t>Wilms Tumor</t>
  </si>
  <si>
    <t>Rhabdomyosarcoma, Alveolar Subtype</t>
  </si>
  <si>
    <t>Anaplastic Large Cell Lymphoma</t>
  </si>
  <si>
    <t>Glioma</t>
  </si>
  <si>
    <t>Hepatocellular Carcinoma</t>
  </si>
  <si>
    <t>Congenital Fibrosarcoma</t>
  </si>
  <si>
    <t>Peripheral T-Cell Lymphoma, NOS</t>
  </si>
  <si>
    <t>Non-Seminomatous Germ Cell Tumor, Predominantly Yolk Sac Type</t>
  </si>
  <si>
    <t>Immature Teratoma</t>
  </si>
  <si>
    <t>Pleuropulmonary Blastoma</t>
  </si>
  <si>
    <t>Choroid Plexus Papilloma</t>
  </si>
  <si>
    <t>Plexiform Schwannoma</t>
  </si>
  <si>
    <t>Renal Cell Carcinoma</t>
  </si>
  <si>
    <t>Glioblastoma Multiforme</t>
  </si>
  <si>
    <t>Nephroblastomatosis</t>
  </si>
  <si>
    <t>Nested Stromal Epithelial Tumor of the Liver</t>
  </si>
  <si>
    <t>Hodgkin Lymphoma-Like Ptld</t>
  </si>
  <si>
    <t>Chronic Myelogenous Leukemia</t>
  </si>
  <si>
    <t>Plexiform Fibrohistiocytic Tumor</t>
  </si>
  <si>
    <t>Non-Seminomatous Mixed Germ Cell Tumor</t>
  </si>
  <si>
    <t>Pilomatrix Carcinoma</t>
  </si>
  <si>
    <t>Anaplastic Ependymoma</t>
  </si>
  <si>
    <t>Anaplastic Pleomorphic Xanthoastrocytoma</t>
  </si>
  <si>
    <t>Anaplastic Medulloblastoma</t>
  </si>
  <si>
    <t>Mucoepidermoid Carcinoma of the Lung</t>
  </si>
  <si>
    <t>Adrenocortical Carcinoma</t>
  </si>
  <si>
    <t>Optic Nerve Glioma</t>
  </si>
  <si>
    <t>Pineoblastoma</t>
  </si>
  <si>
    <t>Telangiectatic Osteosarcoma</t>
  </si>
  <si>
    <t>Pineal Germ Cell Tumor</t>
  </si>
  <si>
    <t>Small Round Blue Cell Tumor/ Ewing Sarcoma</t>
  </si>
  <si>
    <t>Pilomyxoid Astrocytoma</t>
  </si>
  <si>
    <t>Lymph Node</t>
  </si>
  <si>
    <t>Suprarenal</t>
  </si>
  <si>
    <t>Illium</t>
  </si>
  <si>
    <t>Penis/Scrotum</t>
  </si>
  <si>
    <t>Retroperitoneal Mass with Multi-Compartmental Extent</t>
  </si>
  <si>
    <t>Adrenal</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</si>
  <si>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</si>
  <si>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</si>
  <si>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</si>
  <si>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</si>
  <si>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</si>
  <si>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</si>
  <si>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</si>
  <si>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</si>
  <si>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</si>
  <si>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</si>
  <si>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</si>
  <si>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</si>
  <si>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</si>
  <si>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</si>
  <si>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</si>
  <si>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</si>
  <si>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</si>
  <si>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</si>
  <si>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</si>
  <si>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</si>
  <si>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</si>
  <si>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</si>
  <si>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</si>
  <si>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</si>
  <si>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</si>
  <si>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</si>
  <si>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</si>
  <si>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</si>
  <si>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</si>
  <si>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</si>
  <si>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</si>
  <si>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</si>
  <si>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</si>
  <si>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</si>
  <si>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</si>
  <si>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</si>
  <si>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</si>
  <si>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</si>
  <si>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</si>
  <si>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</si>
  <si>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</si>
  <si>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</si>
  <si>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</si>
  <si>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</si>
  <si>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</si>
  <si>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</si>
  <si>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</si>
  <si>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</si>
  <si>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</si>
  <si>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</si>
  <si>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</si>
  <si>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</si>
  <si>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</si>
  <si>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</si>
  <si>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</si>
  <si>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</si>
  <si>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</si>
  <si>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</si>
  <si>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</si>
  <si>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</si>
  <si>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</si>
  <si>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</si>
  <si>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</si>
  <si>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</si>
  <si>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</si>
  <si>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</si>
  <si>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</si>
  <si>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</si>
  <si>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</si>
  <si>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</si>
  <si>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</si>
  <si>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</si>
  <si>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</si>
  <si>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store, organize, validate, archive, preserve, and distribute data, in compliance with the FAIR Data Principles. It is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</si>
  <si>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Analytic Tool</t>
  </si>
  <si>
    <t>Any platform, methodology, framework, or other software designed for the use of and interpretation of biomedical research data.</t>
  </si>
  <si>
    <t>Any</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</si>
  <si>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</si>
  <si>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</si>
  <si>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</si>
  <si>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</si>
  <si>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</si>
  <si>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</si>
  <si>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</si>
  <si>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</si>
  <si>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</si>
  <si>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</si>
  <si>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</si>
  <si>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</si>
  <si>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</si>
  <si>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</si>
  <si>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Pediatric</t>
  </si>
  <si>
    <t>Update detected at resource site</t>
  </si>
  <si>
    <t>Knowledgebase</t>
  </si>
  <si>
    <t>No</t>
  </si>
  <si>
    <t>Data provided by resource owner</t>
  </si>
  <si>
    <t>Updated provided by resource owner</t>
  </si>
  <si>
    <t>No update</t>
  </si>
  <si>
    <t>Cell Lines</t>
  </si>
  <si>
    <t>Whole-genome and/or whole-exome sequencing of ERG-altered B-ALL tumor/normal pairs.</t>
  </si>
  <si>
    <t>https://doi.org/10.1038/ng.3691</t>
  </si>
  <si>
    <t>https://doi.org/10.1038/ng.3230</t>
  </si>
  <si>
    <t>charles.mullighan@stjude.org</t>
  </si>
  <si>
    <t>james.downing@stjude.org</t>
  </si>
  <si>
    <t>James R. Downing</t>
  </si>
  <si>
    <t>Charles G. Mullighan</t>
  </si>
  <si>
    <t>ALL St. Jude 2015</t>
  </si>
  <si>
    <t>ALL St. Jude 2016</t>
  </si>
  <si>
    <t>Comprehensive profiling of infant MLL-rearranged acute lymphoblastic leukemia (MLL-R ALL).</t>
  </si>
  <si>
    <t>Targeted Sequencing</t>
  </si>
  <si>
    <t>B-Cell Acute Lymphoid Leukemia</t>
  </si>
  <si>
    <t>T-Cell Acute Lymphoid Leukemia</t>
  </si>
  <si>
    <t>Acute Lymphoblastic Leukemia</t>
  </si>
  <si>
    <t>Leukemia</t>
  </si>
  <si>
    <t>Acute Undifferentiated Leukemia</t>
  </si>
  <si>
    <t>Blood</t>
  </si>
  <si>
    <t>P30CA021765</t>
  </si>
  <si>
    <t>St. Jude Cancer Center Support Grant</t>
  </si>
  <si>
    <t>https://www.cbioportal.org/study/summary?id=all_stjude_2015</t>
  </si>
  <si>
    <t>Acute Lymphoid Leukemia</t>
  </si>
  <si>
    <t>https://www.cbioportal.org/study/summary?id=all_stjude_2016</t>
  </si>
  <si>
    <t>Whole exome sequencing of 96 pediatric Ewing Sarcoma tumors and 11 cell lines.</t>
  </si>
  <si>
    <t>https://doi.org/10.1158/2159-8290.cd-13-1037</t>
  </si>
  <si>
    <t>kimberly_stegmaier@dfci.harvard.edu</t>
  </si>
  <si>
    <t>Kimberly Stegmaier</t>
  </si>
  <si>
    <t>Pediatric Ewing Sarcoma Dana-Farber Cancer Institute</t>
  </si>
  <si>
    <t>Scapula</t>
  </si>
  <si>
    <t>Pubic Bone</t>
  </si>
  <si>
    <t>Iliac Bone</t>
  </si>
  <si>
    <t>Gluteus Muscle</t>
  </si>
  <si>
    <t>Vertebral Bodies</t>
  </si>
  <si>
    <t>https://www.cbioportal.org/study/summary?id=es_dfarber_broad_2014</t>
  </si>
  <si>
    <t>Ewing Sarcoma Institut Curie</t>
  </si>
  <si>
    <t>Whole-genome sequencing of 112 Ewing sarcoma samples and matched germ line DNA.</t>
  </si>
  <si>
    <t>olivier.delattre@curie.fr</t>
  </si>
  <si>
    <t>Olivier Delattre</t>
  </si>
  <si>
    <t>https://doi.org/10.1158/2159-8290.cd-14-0622</t>
  </si>
  <si>
    <t>Hipbone</t>
  </si>
  <si>
    <t>Ischium Pubis</t>
  </si>
  <si>
    <t>Dorsal Vertebra</t>
  </si>
  <si>
    <t>Lumbar Vertebra</t>
  </si>
  <si>
    <t>Buttocks</t>
  </si>
  <si>
    <t>Pelvic Soft Tissue</t>
  </si>
  <si>
    <t>Sacrum</t>
  </si>
  <si>
    <t>Ul</t>
  </si>
  <si>
    <t>Clavicle</t>
  </si>
  <si>
    <t>Cervical Intraspil</t>
  </si>
  <si>
    <t>Thorax</t>
  </si>
  <si>
    <t>Proximal Tibia</t>
  </si>
  <si>
    <t>Metatarsal</t>
  </si>
  <si>
    <t>Radius</t>
  </si>
  <si>
    <t>Distal Tibia</t>
  </si>
  <si>
    <t>Metacarpal</t>
  </si>
  <si>
    <t>Pelvis_No_Precise_Localization</t>
  </si>
  <si>
    <t>Chestwall</t>
  </si>
  <si>
    <t>Intra-abdominal</t>
  </si>
  <si>
    <t>Head or Neck No Precise Location</t>
  </si>
  <si>
    <t>https://www.cbioportal.org/study/summary?id=es_iocurie_2014</t>
  </si>
  <si>
    <t>Medulloblastoma Pediatric Cancer Genome Project</t>
  </si>
  <si>
    <t>Whole genome sequencing of 37 medulloblastoma tumors and their matched normals from the Pediatric Cancer Genome Project (PCGP), a joint project by St. Jude Children's Research Hospital and Washington University.</t>
  </si>
  <si>
    <t>Jinghui Zhang</t>
  </si>
  <si>
    <t>Jinghui.Zhang@stjude.org</t>
  </si>
  <si>
    <t>https://doi.org/10.1038%2Fnature11213</t>
  </si>
  <si>
    <t>https://www.cbioportal.org/study/summary?id=mbl_pcgp</t>
  </si>
  <si>
    <t>Pediatric Neuroblastoma MSK</t>
  </si>
  <si>
    <t>Targeted sequencing of 223 pediatric neuroblastoma tumor/normal pairs via MSK-IMPACT.</t>
  </si>
  <si>
    <t>https://doi.org/10.1038/s41588-023-01395-x</t>
  </si>
  <si>
    <t>papaemme@mskcc.org</t>
  </si>
  <si>
    <t>Elli Papaemmanuil</t>
  </si>
  <si>
    <t>https://www.cbioportal.org/study/summary?id=nbl_msk_2023</t>
  </si>
  <si>
    <t>Orbital floor</t>
  </si>
  <si>
    <t>Medulloblastoma DKFZ</t>
  </si>
  <si>
    <t>Whole genome or whole exome sequencing of 491 previously untreated Medulloblastoma tumor/normal pairs.</t>
  </si>
  <si>
    <t>https://doi.org/10.1038/nature22973</t>
  </si>
  <si>
    <t>R01CA148699</t>
  </si>
  <si>
    <t>Medulloblastoma and Metastases</t>
  </si>
  <si>
    <t>R01CA159859</t>
  </si>
  <si>
    <t>Cellular and Genetic Basis of Anaplastic Medulloblastoma</t>
  </si>
  <si>
    <t>https://www.cbioportal.org/study/summary?id=mbl_dkfz_2017</t>
  </si>
  <si>
    <t>Pediatric Brain Cancer CPTAC/CHOP</t>
  </si>
  <si>
    <t>Integrated proteogenomic characterization across major histological types of pediatric brain cancer. We report a comprehensive proteogenomics analysis, including whole-genome sequencing, RNA sequencing, and proteomics and phosphoproteomics profiling, of 218 tumors across 7 histological types of childhood brain cancer: low-grade glioma (n = 93), ependymoma (32), high-grade glioma (25), medulloblastoma (22), ganglio-glioma (18), craniopharyngioma (16), and atypical teratoid rhabdoid tumor (12). Proteomics data identify common biological themes that span histological boundaries, suggesting that treatments used for one histological type may be applied effectively to other tumors sharing similar proteomics features. Immune landscape characterization reveals diverse tumor microenvironments across and within diagnoses. Proteomics data further reveal functional effects of somatic mutations and copy number variations (CNVs) not evident in transcriptomics data.</t>
  </si>
  <si>
    <t>https://doi.org/10.1016/j.cell.2020.10.044</t>
  </si>
  <si>
    <t>pei.wang@mssm.edu</t>
  </si>
  <si>
    <t>Pei Wang</t>
  </si>
  <si>
    <t>Ganglioglioma</t>
  </si>
  <si>
    <t>Ependymomal Tumor</t>
  </si>
  <si>
    <t>Pediatric High Grade Gliomas</t>
  </si>
  <si>
    <t>Pediatric Low Grade Gliomas</t>
  </si>
  <si>
    <t>Craniopharyngioma, Adamantinomatous Type</t>
  </si>
  <si>
    <t>Cerebellar</t>
  </si>
  <si>
    <t>Suprasellar/Hypothalamic/Pituitary</t>
  </si>
  <si>
    <t>Posterior Fossa</t>
  </si>
  <si>
    <t>Supratentorial</t>
  </si>
  <si>
    <t>Midline</t>
  </si>
  <si>
    <t>Temporal Lobe</t>
  </si>
  <si>
    <t>Cortical</t>
  </si>
  <si>
    <t>Optic Pathway</t>
  </si>
  <si>
    <t>Infratentorial</t>
  </si>
  <si>
    <t>Ventricles</t>
  </si>
  <si>
    <t>Cerebellum/Posterior Fossa</t>
  </si>
  <si>
    <t>Spinal</t>
  </si>
  <si>
    <t>Occipital Lobe,Temporal Lobe</t>
  </si>
  <si>
    <t>Parietal Lobe,Temporal Lobe</t>
  </si>
  <si>
    <t>Frontal Lobe,Parietal Lobe</t>
  </si>
  <si>
    <t>Thalamus</t>
  </si>
  <si>
    <t>Optic Pathway,Suprasellar/Hypothalamic/Pituitary</t>
  </si>
  <si>
    <t>Thalamic/Cortical</t>
  </si>
  <si>
    <t>Posterior Fossa/Spine</t>
  </si>
  <si>
    <t>https://www.cbioportal.org/study/summary?id=brain_cptac_2020</t>
  </si>
  <si>
    <t>U24CA210985</t>
  </si>
  <si>
    <t>The Comprehensive Proteome Characterization Center at Johns Hopkins: High Precision Discovery and Confirmation of Genoproteomic Targets</t>
  </si>
  <si>
    <t>U24CA210993</t>
  </si>
  <si>
    <t>Systems Biology based Proteogenomic Translator for Cancer Marker Discovery towards Precision Medicine</t>
  </si>
  <si>
    <t>U24CA210979</t>
  </si>
  <si>
    <t>Integrated high throughput proteogenomic data analysis center for CPTAC</t>
  </si>
  <si>
    <t>BRCA</t>
  </si>
  <si>
    <t>Breast Cancer METABRIC</t>
  </si>
  <si>
    <t>Targeted sequencing of 2,509 primary breast tumors with 548 matched normals. The cases here are only those under the age of 40 years old.</t>
  </si>
  <si>
    <t>https://doi.org/10.1038/ncomms11479;https://doi.org/10.1038/s41586-019-1007-8;https://doi.org/10.1038/nature10983</t>
  </si>
  <si>
    <t>Carlos Caldas</t>
  </si>
  <si>
    <t>Carlos.Caldas@cruk.cam.ac.uk</t>
  </si>
  <si>
    <t>Breast Invasive Ductal Carcinoma</t>
  </si>
  <si>
    <t>Invasive Breast Carcinoma</t>
  </si>
  <si>
    <t>Breast Mixed Ductal and Lobular Carcinoma</t>
  </si>
  <si>
    <t>Breast Invasive Mixed Mucinous Carcinoma</t>
  </si>
  <si>
    <t>Breast Invasive Lobular Carcinoma</t>
  </si>
  <si>
    <t>Diffuse Glioma (GLASS Consortium)</t>
  </si>
  <si>
    <t>Whole genome or whole exome sequencing analysis of temporally separated diffuse glioma tumor/normal pairs from 222 adult patients. The cases here are only those under the age of 40 years old.</t>
  </si>
  <si>
    <t>DIFG</t>
  </si>
  <si>
    <t>roel.verhaak@jax.org</t>
  </si>
  <si>
    <t>Roel G W Verhaak</t>
  </si>
  <si>
    <t>https://doi.org/10.1038/s41586-019-1775-1</t>
  </si>
  <si>
    <t>Anaplastic Astrocytoma</t>
  </si>
  <si>
    <t>Diffuse Glioma</t>
  </si>
  <si>
    <t>Anaplastic Oligodendroglioma</t>
  </si>
  <si>
    <t>Diffuse Astrocytoma</t>
  </si>
  <si>
    <t>Oligodendroglioma</t>
  </si>
  <si>
    <t>https://www.cbioportal.org/study/summary?id=difg_glass_2019</t>
  </si>
  <si>
    <t>https://www.cbioportal.org/study/summary?id=aml_ohsu_2022</t>
  </si>
  <si>
    <t>Acute Myelomonocytic Leukaemia</t>
  </si>
  <si>
    <t>AML with Myelodysplasia-Related Changes</t>
  </si>
  <si>
    <t>Acute Promyelocytic Leukaemia with t(15;17)(q22;q12); PML-RARA</t>
  </si>
  <si>
    <t>Acute Monoblastic And Monocytic Leukaemia</t>
  </si>
  <si>
    <t>AML with inv(16)(p13.1q22) or t(16;16)(p13.1;q22); CBFB-MYH11</t>
  </si>
  <si>
    <t>AML with Minimal Differentiation</t>
  </si>
  <si>
    <t>AML with t(8;21)(q22;Q22); RUNX1-RUNX1T1</t>
  </si>
  <si>
    <t>AML with Mutated NPM1</t>
  </si>
  <si>
    <t>AML without Maturation</t>
  </si>
  <si>
    <t>Acute Myeloid Leukaemia, NOS</t>
  </si>
  <si>
    <t>Therapy-Related Myeloid Neoplasms</t>
  </si>
  <si>
    <t>Acute Megakaryoblastic Leukaemia</t>
  </si>
  <si>
    <t>AML with t(9;11)(p22;Q\q23); MLLT3-MLL</t>
  </si>
  <si>
    <t>AML with inv(3)(q21q26.2) or t(3;3)(q21;q26.2); RPN1-EVI1</t>
  </si>
  <si>
    <t>AML with t(6;9)(p23;q34); DEK-NUP214</t>
  </si>
  <si>
    <t>AML with Mutated CEBPA</t>
  </si>
  <si>
    <t>Myeloid Leukaemia Associated with Down Syndrome</t>
  </si>
  <si>
    <t>Myeloid Sarcoma</t>
  </si>
  <si>
    <t>AML with Maturation</t>
  </si>
  <si>
    <t>Mixed Phenotype Acute Leukaemia, T/Myeloid, NOS</t>
  </si>
  <si>
    <t>Acute Undifferentiated Leukaemia</t>
  </si>
  <si>
    <t>Mixed Phenotype Acute Leukaemia, B/Myeloid, NOS</t>
  </si>
  <si>
    <t>R01CA188228</t>
  </si>
  <si>
    <t>Evolution of gliomas during treatment and resistance</t>
  </si>
  <si>
    <t>R01CA190121</t>
  </si>
  <si>
    <t>(PQ #4) Single cell barcoding for studies of study clonal evolution in glioblastoma</t>
  </si>
  <si>
    <t>R01CA215489</t>
  </si>
  <si>
    <t>MYB family alterations in pediatric gliomas</t>
  </si>
  <si>
    <t>Acute Myeloid Leukemia OHSU</t>
  </si>
  <si>
    <t>Whole-exome and transcriptomic sequencing of 942 acute myeloid leukemia samples (with 500 matched normals) from the Beat AML program. The cases here are only those under the age of 40 years old.</t>
  </si>
  <si>
    <t>https://doi.org/10.1016/j.ccell.2022.07.002</t>
  </si>
  <si>
    <t>tynerj@ohsu.edu</t>
  </si>
  <si>
    <t>Jeffrey W Tyner</t>
  </si>
  <si>
    <t>R01CA262758</t>
  </si>
  <si>
    <t>Mechanisms of venetoclax combination activity in acute myeloid leukemia</t>
  </si>
  <si>
    <t>R01CA245002</t>
  </si>
  <si>
    <t>Targeting PTPN11 dependent Hematologic Malignancies</t>
  </si>
  <si>
    <t>U01CA217862</t>
  </si>
  <si>
    <t>Functional Genomic Discovery of Pathway Targeted and Immune Modulatory Therapeutic Combinations in Hematologic Malignancies</t>
  </si>
  <si>
    <t>Sarcoma_MSK</t>
  </si>
  <si>
    <t>China_Pan</t>
  </si>
  <si>
    <t>Ped_Pan_DKFZ</t>
  </si>
  <si>
    <t>PPTC_CHOP</t>
  </si>
  <si>
    <t>Ped_Pan_Columbia</t>
  </si>
  <si>
    <t>St_Jude_2015</t>
  </si>
  <si>
    <t>St_Jude_2016</t>
  </si>
  <si>
    <t>ES_DFCI</t>
  </si>
  <si>
    <t>ES_Curie</t>
  </si>
  <si>
    <t>Medulloblastoma_PCGP</t>
  </si>
  <si>
    <t>NBL_MSK</t>
  </si>
  <si>
    <t>MBL_DKFZ</t>
  </si>
  <si>
    <t>Brain_CPTAC</t>
  </si>
  <si>
    <t>AML_OHSU</t>
  </si>
  <si>
    <t>BRCA_SMC</t>
  </si>
  <si>
    <t>Breast Cancer SMC</t>
  </si>
  <si>
    <t>Whole-exome sequencing of 187 primary tumors from a Korean breast cancer cohort (SMC). The cases here are only those under the age of 40 years old.</t>
  </si>
  <si>
    <t>https://doi.org/10.1038/s41467-018-04129-4</t>
  </si>
  <si>
    <t>yhparkhmo@skku.edu</t>
  </si>
  <si>
    <t>Yeon Hee Park</t>
  </si>
  <si>
    <t>https://www.cbioportal.org/study/summary?id=brca_smc_2018</t>
  </si>
  <si>
    <t>DLBCL</t>
  </si>
  <si>
    <t>Diffuse Large B-Cell Lymphoma Duke</t>
  </si>
  <si>
    <t>Whole-exome sequencing of 1,001 Diffuse Large B Cell Lymphoma (DLBCL) tumors (N = 1001) and paired-normal tissue (N = 400). The cases here are only those under the age of 40 years old.</t>
  </si>
  <si>
    <t>https://doi.org/10.1016/j.cell.2017.09.027</t>
  </si>
  <si>
    <t>sandeep.dave@duke.edu</t>
  </si>
  <si>
    <t>Sandeep S Dave</t>
  </si>
  <si>
    <t>Diffuse Large B-Cell Lymphoma, NOS</t>
  </si>
  <si>
    <t>https://www.cbioportal.org/study/summary?id=dlbcl_duke_2017</t>
  </si>
  <si>
    <t>Defining the Functional Role of Mutations in Diffuse Large B cell Lymphoma</t>
  </si>
  <si>
    <t>R01CA193655</t>
  </si>
  <si>
    <t>NBL_AMC</t>
  </si>
  <si>
    <t>Neuroblastoma AMC Amsterdam</t>
  </si>
  <si>
    <t>Whole genome sequencing of 87 primary neuroblastoma tumors and their matched normals.</t>
  </si>
  <si>
    <t>https://doi.org/10.1038/nature10910</t>
  </si>
  <si>
    <t>j.j.molenaar@amc.uva.nl</t>
  </si>
  <si>
    <t>Jan J Molenaar</t>
  </si>
  <si>
    <t>https://www.cbioportal.org/study/summary?id=nbl_amc_2012</t>
  </si>
  <si>
    <t>GEO Study Identifier</t>
  </si>
  <si>
    <t>GSE16476</t>
  </si>
  <si>
    <t>https://www.cbioportal.org/study/summary?id=brca_metabric</t>
  </si>
  <si>
    <t>https://www.cbioportal.org/study/summary?id=mixed_pipseq_2017</t>
  </si>
  <si>
    <t>https://www.cbioportal.org/study/summary?id=mds_iwg_2022</t>
  </si>
  <si>
    <t>Myelodysplastic Syndromes</t>
  </si>
  <si>
    <t>MDS_IWG</t>
  </si>
  <si>
    <t>International Working Group (IWG) for the prognosis of Myelodysplastic Syndromes. Derivation of the Molecular International Prognosis Scoring System for MDS. Comprehensive profiling of 3,323 treatment-naive MDS samples. Data generated by the Papaemmanuil Lab 2022. The cases here are only those under the age of 40 years old.</t>
  </si>
  <si>
    <t>Elli Papaemmanouil</t>
  </si>
  <si>
    <t>Myelodysplastic Syndromes IWG</t>
  </si>
  <si>
    <t>Pan-cancer Analysis of Advanced and Metastatic Tumors</t>
  </si>
  <si>
    <t>POG570</t>
  </si>
  <si>
    <t>mmarra@bcgsc.ca</t>
  </si>
  <si>
    <t>Marco A Marra</t>
  </si>
  <si>
    <t>https://doi.org/10.1038/s43018-020-0050-6</t>
  </si>
  <si>
    <t>Advanced and metastatic tumors with complex treatment histories drive cancer mortality. Here we describe the POG570 cohort, a comprehensive whole-genome, transcriptome and clinical dataset, amenable for exploration of the impacts of therapies on genomic landscapes. The cases here are only those under the age of 40 years old.</t>
  </si>
  <si>
    <t>https://www.cbioportal.org/study/summary?id=pog570_bcgsc_2020</t>
  </si>
  <si>
    <t>Bile Duct</t>
  </si>
  <si>
    <t>Thymus</t>
  </si>
  <si>
    <t>Gastroesophageal Junction</t>
  </si>
  <si>
    <t>Appendix</t>
  </si>
  <si>
    <t>Thyroid</t>
  </si>
  <si>
    <t>Colon Adenocarcinoma</t>
  </si>
  <si>
    <t>Adenocarcinoma of the Gastroesophageal Junction</t>
  </si>
  <si>
    <t>Anal Squamous Cell Carcinoma</t>
  </si>
  <si>
    <t>Cholangiocarcinoma</t>
  </si>
  <si>
    <t>Appendiceal Adenocarcinoma</t>
  </si>
  <si>
    <t>Peritoneal Mesothelioma</t>
  </si>
  <si>
    <t>Melanoma</t>
  </si>
  <si>
    <t>Bladder Adenocarcinoma</t>
  </si>
  <si>
    <t>Medullary Thyroid Cancer</t>
  </si>
  <si>
    <t>Small Cell Carcinoma of the Ovary</t>
  </si>
  <si>
    <t>Undifferentiated Pleomorphic Sarcoma/Malignant Fibrous Histiocytoma/High-Grade Spindle Cell Sarcoma</t>
  </si>
  <si>
    <t>Paraganglioma</t>
  </si>
  <si>
    <t>Pancreatoblastoma</t>
  </si>
  <si>
    <t>Sinonasal Adenocarcinoma</t>
  </si>
  <si>
    <t>Pilocytic Astrocytoma</t>
  </si>
  <si>
    <t>Stomach Adenocarcinoma</t>
  </si>
  <si>
    <t>Basal Cell Carcinoma</t>
  </si>
  <si>
    <t>Primitive Neuroectodermal Tumor</t>
  </si>
  <si>
    <t>Papillary Renal Cell Carcinoma</t>
  </si>
  <si>
    <t>Mixed Ovarian Carcinoma</t>
  </si>
  <si>
    <t>Sample Anatomic Site</t>
  </si>
  <si>
    <t>Pelvic Mass</t>
  </si>
  <si>
    <t>Chest wall</t>
  </si>
  <si>
    <t>Rectroperitoneum</t>
  </si>
  <si>
    <t>Peritoneal Mass</t>
  </si>
  <si>
    <t>Pericecal Mass</t>
  </si>
  <si>
    <t>Masticular Space</t>
  </si>
  <si>
    <t>Vaginal Wall</t>
  </si>
  <si>
    <t>Thigh Mass</t>
  </si>
  <si>
    <t>Pancreatic Mass</t>
  </si>
  <si>
    <t>Calf</t>
  </si>
  <si>
    <t>Sternal Mass</t>
  </si>
  <si>
    <t>Intracranial Tumor</t>
  </si>
  <si>
    <t>NBL_UCOL</t>
  </si>
  <si>
    <t>Neuroblastoma U Cologne</t>
  </si>
  <si>
    <t>Whole-genome sequencing of 56 neuroblastoma tumor/normal pairs.</t>
  </si>
  <si>
    <t>https://doi.org/10.1038/nature14980</t>
  </si>
  <si>
    <t>matthias.fischer@uk-koeln.de</t>
  </si>
  <si>
    <t>Matthias Fischer</t>
  </si>
  <si>
    <t>https://www.cbioportal.org/study/summary?id=nbl_ucologne_2015</t>
  </si>
  <si>
    <t>Metastatic Solid Cancers U Michigan</t>
  </si>
  <si>
    <t>Metastatic_Mich</t>
  </si>
  <si>
    <t>Whole-exome and -transcriptome sequencing of adult patients with metastatic solid tumor/primary normal pairs of diverse lineage and biopsy site. The cases here are only those under the age of 40 years old.</t>
  </si>
  <si>
    <t>https://doi.org/10.1038/nature23306</t>
  </si>
  <si>
    <t>arul@umich.edu</t>
  </si>
  <si>
    <t>Arul M. Chinnaiyan</t>
  </si>
  <si>
    <t>Desmoplastic Small-Round-Cell Tumor</t>
  </si>
  <si>
    <t>Fibrolamellar Carcinoma</t>
  </si>
  <si>
    <t>Oral Cavity Squamous Cell Carcinoma</t>
  </si>
  <si>
    <t>Adenoid Cystic Carcinoma</t>
  </si>
  <si>
    <t>Cervical Neuroendocrine Tumor</t>
  </si>
  <si>
    <t>Embryonal Carcinoma</t>
  </si>
  <si>
    <t>Granular Cell Tumor</t>
  </si>
  <si>
    <t>Head and Neck</t>
  </si>
  <si>
    <t>Metaplastic Breast Cancer</t>
  </si>
  <si>
    <t>Poorly Differentiated Carcinoma, NOS</t>
  </si>
  <si>
    <t>Poorly Differentiated Non-Small Cell Lung Cancer</t>
  </si>
  <si>
    <t>Prostate Adenocarcinoma</t>
  </si>
  <si>
    <t>Rectal Adenocarcinoma</t>
  </si>
  <si>
    <t>Sarcoma, NOS</t>
  </si>
  <si>
    <t>Sex Cord Stromal Tumor</t>
  </si>
  <si>
    <t>Yolk Sac Tumor</t>
  </si>
  <si>
    <t>Testes</t>
  </si>
  <si>
    <t>Oral Mass</t>
  </si>
  <si>
    <t>Mandible</t>
  </si>
  <si>
    <t>Psoas Muscle</t>
  </si>
  <si>
    <t>Esophagus</t>
  </si>
  <si>
    <t>Ankle</t>
  </si>
  <si>
    <t>Spinal Canal</t>
  </si>
  <si>
    <t>Prostate</t>
  </si>
  <si>
    <t>Sample Type</t>
  </si>
  <si>
    <t>Metastasis</t>
  </si>
  <si>
    <t>https://www.cbioportal.org/study/summary?id=metastatic_solid_tumors_mich_2017</t>
  </si>
  <si>
    <t>Neck Mass</t>
  </si>
  <si>
    <t>Scapular Mass</t>
  </si>
  <si>
    <t>Spinal Mass</t>
  </si>
  <si>
    <t>U01CA214170</t>
  </si>
  <si>
    <t>Discovery and qualification of transcriptomic biomarkers for the early detection of aggressive prostate cancer</t>
  </si>
  <si>
    <t>UM1HG006508</t>
  </si>
  <si>
    <t>Exploring Precision Cancer Medicine for Sarcoma and Rare Cancers</t>
  </si>
  <si>
    <t>Medulloblastoma Sickkids</t>
  </si>
  <si>
    <t>https://doi.org/10.1038/nature16478</t>
  </si>
  <si>
    <t>Whole-genome sequencing of recurrent medulloblastoma samples.</t>
  </si>
  <si>
    <t>mdtaylor@sickkids.ca</t>
  </si>
  <si>
    <t>Michael D. Taylor</t>
  </si>
  <si>
    <t>Sickkids</t>
  </si>
  <si>
    <t>Large Cell/Anaplastic Medulloblastoma</t>
  </si>
  <si>
    <t>Desmoplastic/Nodular Medulloblastoma</t>
  </si>
  <si>
    <t>https://www.cbioportal.org/study/summary?id=mbl_sickkids_2016</t>
  </si>
  <si>
    <t>HCCIHCH_PKU</t>
  </si>
  <si>
    <t>https://doi.org/10.1016/j.ccell.2019.04.007</t>
  </si>
  <si>
    <t>zhangning@bjmu.edu.cn</t>
  </si>
  <si>
    <t>Ning Zhang</t>
  </si>
  <si>
    <t>Combined Hepatocellular and Intrahepatic Cholangiocarcinoma Peking University</t>
  </si>
  <si>
    <t>Whole-exome sequencing of 121 combined hepatocellular and intrahepatic cholangiocarcinoma (cHCC-ICC) patients with matched normal pairs (whole-genome sequenced samples are not included here). The cases here are only those under the age of 40 years old.</t>
  </si>
  <si>
    <t>Hepatocellular Carcinoma plus Intrahepatic Cholangiocarcinoma</t>
  </si>
  <si>
    <t>https://www.cbioportal.org/study/summary?id=hccihch_pku_2019</t>
  </si>
  <si>
    <t>SKCM_Broad</t>
  </si>
  <si>
    <t>Skin Cutaneous Melanoma Broad</t>
  </si>
  <si>
    <t>Whole-exome sequencing of 121 melanoma samples with matched normals. The cases here are only those under the age of 40 years old.</t>
  </si>
  <si>
    <t>https://doi.org/10.1016/j.cell.2012.06.024</t>
  </si>
  <si>
    <t>lchin@mdanderson.org</t>
  </si>
  <si>
    <t>Lynda Chin</t>
  </si>
  <si>
    <t>Trunk</t>
  </si>
  <si>
    <t>Extremities</t>
  </si>
  <si>
    <t>Lower Leg</t>
  </si>
  <si>
    <t>Plantar Foot</t>
  </si>
  <si>
    <t>Chest</t>
  </si>
  <si>
    <t>https://www.cbioportal.org/study/summary?id=skcm_broad</t>
  </si>
  <si>
    <t>Oligoastrocytoma</t>
  </si>
  <si>
    <t>https://www.cbioportal.org/study/summary?id=lgg_ucsf_2014</t>
  </si>
  <si>
    <t>Biology and Therapy of High Risk Neuroblastoma</t>
  </si>
  <si>
    <t>P01CA081403</t>
  </si>
  <si>
    <t>Imaging Guided Genomics of Malignant Transformation</t>
  </si>
  <si>
    <t>R01CA169316</t>
  </si>
  <si>
    <t>Brain Tumor SPORE Grant</t>
  </si>
  <si>
    <t>P50CA097257</t>
  </si>
  <si>
    <t>LGG_UCSF</t>
  </si>
  <si>
    <t>Low-Grade Gliomas UCSF</t>
  </si>
  <si>
    <t>Whole exome sequencing of 23 grade II glioma tumor/normal pairs. The cases here are only those under the age of 40 years old.</t>
  </si>
  <si>
    <t>jcostello@cc.ucsf.edu</t>
  </si>
  <si>
    <t>https://doi.org/10.1126/science.1239947</t>
  </si>
  <si>
    <t>https://doi.org/10.1056/EVIDoa2200008</t>
  </si>
  <si>
    <t>RMS_NIH</t>
  </si>
  <si>
    <t>Rhabdomyosarcoma NIH</t>
  </si>
  <si>
    <t>Whole-genome or whole-exome sequencing of 43 rhabdomyosarcoma tumor/normal pairs.</t>
  </si>
  <si>
    <t>https://doi.org/10.1158/2159-8290.CD-13-0639</t>
  </si>
  <si>
    <t>khanjav@mail.nih.gov</t>
  </si>
  <si>
    <t>Javed Khan</t>
  </si>
  <si>
    <t>Perineal</t>
  </si>
  <si>
    <t>Extremity</t>
  </si>
  <si>
    <t>Hand</t>
  </si>
  <si>
    <t>Left Gluteus</t>
  </si>
  <si>
    <t>Nasal Cavity</t>
  </si>
  <si>
    <t>Right Thigh</t>
  </si>
  <si>
    <t>Left Orbital</t>
  </si>
  <si>
    <t>Infratemporal Fossa</t>
  </si>
  <si>
    <t>Renal</t>
  </si>
  <si>
    <t>Retroperitoneal Pelvis</t>
  </si>
  <si>
    <t>Pelvis/Labia</t>
  </si>
  <si>
    <t>Pelvis/Perineal</t>
  </si>
  <si>
    <t>Pelvis/Buttock</t>
  </si>
  <si>
    <t>https://www.cbioportal.org/study/summary?id=rms_nih_2014</t>
  </si>
  <si>
    <t>Abdomen/Diaphragm</t>
  </si>
  <si>
    <t>Left Chest, Diaphragm</t>
  </si>
  <si>
    <t>ZIABC010998</t>
  </si>
  <si>
    <t>Therapy Resistance Mechanisms for Cancer</t>
  </si>
  <si>
    <t>Children's Oncology Group Chair's Grant</t>
  </si>
  <si>
    <t>U10CA098543</t>
  </si>
  <si>
    <t>Joseph F. Costello</t>
  </si>
  <si>
    <t>Pediatric European MAPPYACTS Trial</t>
  </si>
  <si>
    <t>Pancan_Mappyacts</t>
  </si>
  <si>
    <t>Whole-exome sequencing of 674 pediatric matched normal samples on multiple pathologies driven on mappyacts program and somatic mutation data for 484 single nucleotide alterations reported as potentially actionable.</t>
  </si>
  <si>
    <t>https://doi.org/10.1158/2159-8290.cd-21-1136</t>
  </si>
  <si>
    <t>birgit.geoerger@gustaveroussy.fr</t>
  </si>
  <si>
    <t>Birgit Geoerger</t>
  </si>
  <si>
    <t>Choroid Plexus Tumor</t>
  </si>
  <si>
    <t>Hodgkin Lymphoma</t>
  </si>
  <si>
    <t>Burkitt Lymphoma</t>
  </si>
  <si>
    <t>Anaplastic Ganglioglioma</t>
  </si>
  <si>
    <t>Lymphoid Neoplasm</t>
  </si>
  <si>
    <t>Malignant Rhabdoid Tumor of the Liver</t>
  </si>
  <si>
    <t>Meningioma</t>
  </si>
  <si>
    <t>Rhabdoid Cancer</t>
  </si>
  <si>
    <t>Angiomatoid Fibrous Histiocytoma</t>
  </si>
  <si>
    <t>Anaplastic Thyroid Cancer</t>
  </si>
  <si>
    <t>Astroblastoma</t>
  </si>
  <si>
    <t>Chordoma</t>
  </si>
  <si>
    <t>Desmoplastic Infantile Astrocytoma</t>
  </si>
  <si>
    <t>Head and Neck Carcinoma, Other</t>
  </si>
  <si>
    <t>Histiocytic Sarcoma</t>
  </si>
  <si>
    <t>Intracholecystic Papillary Neoplasm</t>
  </si>
  <si>
    <t>Juvenile Myelomonocytic Leukemia</t>
  </si>
  <si>
    <t>Lacrimal Gland Tumor</t>
  </si>
  <si>
    <t>Low-Grade Glioma, NOS</t>
  </si>
  <si>
    <t>Lung Adenocarcinoma In Situ</t>
  </si>
  <si>
    <t>Malignant Teratoma</t>
  </si>
  <si>
    <t>Mesenchymal Chondrosarcoma</t>
  </si>
  <si>
    <t>Miscellaneous Neuroepithelial Tumor</t>
  </si>
  <si>
    <t>Ovarian Cancer, Other</t>
  </si>
  <si>
    <t>Pheochromocytoma</t>
  </si>
  <si>
    <t>Pleural Mesothelioma, Epithelioid Type</t>
  </si>
  <si>
    <t>Primary CNS Melanoma</t>
  </si>
  <si>
    <t>Rosette-forming Glioneuronal Tumor of the Fourth Ventricle</t>
  </si>
  <si>
    <t>Salivary Carcinoma</t>
  </si>
  <si>
    <t>Soft Tissue Myoepithelial Carcinoma</t>
  </si>
  <si>
    <t>Thymic Epithelial Tumor</t>
  </si>
  <si>
    <t>Undifferentiated Embryonal Sarcoma of the Liver</t>
  </si>
  <si>
    <t>https://www.cbioportal.org/study/summary?id=pancan_mappyacts_2022</t>
  </si>
  <si>
    <t>Clinical Trial Identifier</t>
  </si>
  <si>
    <t>NCT02613962</t>
  </si>
  <si>
    <t>NCT02813135</t>
  </si>
  <si>
    <t>Gastrointestinal Stromal Tumors</t>
  </si>
  <si>
    <t>Targeted sequencing of 469 gastrointestinal stromal tumors and their matched normals via MSK-IMPACT. The cases here are only those under the age of 40 years old.</t>
  </si>
  <si>
    <t>antonesc@mskcc.org</t>
  </si>
  <si>
    <t>Cristina R. Antonescu</t>
  </si>
  <si>
    <t>https://doi.org/10.1158/1078-0432.ccr-23-1184</t>
  </si>
  <si>
    <t>Small Intestine</t>
  </si>
  <si>
    <t>https://www.cbioportal.org/study/summary?id=gist_msk_2023</t>
  </si>
  <si>
    <t>R01CA280657</t>
  </si>
  <si>
    <t>Harnessing double stranded-RNA (dsRNA)-response and anti-tumor effect in PRC2-inactivated cancer</t>
  </si>
  <si>
    <t>Round Cell Sarcoma, NOS</t>
  </si>
  <si>
    <t>Giant Cell Tumor of Bone</t>
  </si>
  <si>
    <t>Endometrial Stromal Sarcoma</t>
  </si>
  <si>
    <t>Pleomorphic Rhabdomyosarcoma</t>
  </si>
  <si>
    <t>Malignant Tumor</t>
  </si>
  <si>
    <t>Ossifying Fibromyxoid Tumor</t>
  </si>
  <si>
    <t>Muscle</t>
  </si>
  <si>
    <t>Spleen</t>
  </si>
  <si>
    <t>Pericardium</t>
  </si>
  <si>
    <t>Thyroid Gland</t>
  </si>
  <si>
    <t>Iliac Crest</t>
  </si>
  <si>
    <t>Ureter</t>
  </si>
  <si>
    <t>Pleural Fluid</t>
  </si>
  <si>
    <t>Peritoneal Fluid</t>
  </si>
  <si>
    <t>Salivary Gland</t>
  </si>
  <si>
    <t>Fallopian Tube</t>
  </si>
  <si>
    <t>Larynx</t>
  </si>
  <si>
    <t>Ear</t>
  </si>
  <si>
    <t>Placenta</t>
  </si>
  <si>
    <t>Trachea</t>
  </si>
  <si>
    <t>Nasopharynx and Paranasal Sinuses</t>
  </si>
  <si>
    <t>Mature B-Cell Neoplasms</t>
  </si>
  <si>
    <t>MBN_SFU</t>
  </si>
  <si>
    <t>GIST_MSK</t>
  </si>
  <si>
    <t>Comprehensive whole-genome sequencing of 297 Burrkitt Lymphoma (BL) and diffuse large B-cell lymphoma (DLBCL) samples and their matched normals. The cases here are only those under the age of 40 years old.</t>
  </si>
  <si>
    <t>https://doi.org/10.1182/blood.2022016534</t>
  </si>
  <si>
    <t>rdmorin@sfu.ca</t>
  </si>
  <si>
    <t>Ryan D. Morin</t>
  </si>
  <si>
    <t>Diffuse Large B-Cell Lymphoma</t>
  </si>
  <si>
    <t>https://www.cbioportal.org/study/summary?id=mbn_sfu_2023</t>
  </si>
  <si>
    <t>HHSN261201100007I</t>
  </si>
  <si>
    <t>P01CA019014</t>
  </si>
  <si>
    <t>75N91019D00024</t>
  </si>
  <si>
    <t>HHSN261201100063C</t>
  </si>
  <si>
    <t>HHSN261200800001C</t>
  </si>
  <si>
    <t>HHSN261200800001E</t>
  </si>
  <si>
    <t>HHSN261201100007C</t>
  </si>
  <si>
    <t>UM1CA121947</t>
  </si>
  <si>
    <t>75N91020C00003</t>
  </si>
  <si>
    <t>Contract</t>
  </si>
  <si>
    <t>Viral Oncogenesis, Latency, and Replication</t>
  </si>
  <si>
    <t>AIDS Malignancy Consortium (AMC)</t>
  </si>
  <si>
    <t>CHL_SCCC</t>
  </si>
  <si>
    <t>Classical Hodgkins Lymphoma</t>
  </si>
  <si>
    <t>Whole-exome sequencing of 36 cases and whole-genome sequencing of 25 cases of classical hodgkins lymphomas and their matched normals. The cases here are only those under the age of 40 years old.</t>
  </si>
  <si>
    <t>lgr2002@med.cornell.edu</t>
  </si>
  <si>
    <t>Lisa Giulino-Roth</t>
  </si>
  <si>
    <t>https://doi.org/10.1158/2643-3230.bcd-22-0128</t>
  </si>
  <si>
    <t>Classical Hodgkin Lymphoma</t>
  </si>
  <si>
    <t>https://www.cbioportal.org/study/summary?id=chl_sccc_2023</t>
  </si>
  <si>
    <t>P30CA008748</t>
  </si>
  <si>
    <t>Cancer Center Support Grant</t>
  </si>
  <si>
    <t>P30CA240139</t>
  </si>
  <si>
    <t>The Sylvester Cancer Center Support Grant</t>
  </si>
  <si>
    <t>Lymphatic System</t>
  </si>
  <si>
    <t>ES_MSK</t>
  </si>
  <si>
    <t>Ewing Sarcoma MSK</t>
  </si>
  <si>
    <t>Targeted Sequencing of 290 Ewing sarcoma tumor/normal pairs via MSK-IMPACT platform. The cases here are only those under the age of 40 years old.</t>
  </si>
  <si>
    <t>Not Available</t>
  </si>
  <si>
    <t>Maxilla</t>
  </si>
  <si>
    <t>Ileum</t>
  </si>
  <si>
    <t>Mesentery</t>
  </si>
  <si>
    <t>Gallbladder</t>
  </si>
  <si>
    <t>Sacral Mass</t>
  </si>
  <si>
    <t>Right Forearm</t>
  </si>
  <si>
    <t>Orbital Floor</t>
  </si>
  <si>
    <t>Epidural</t>
  </si>
  <si>
    <t>https://www.cbioportal.org/study/summary?id=es_dsrct_msk_2023</t>
  </si>
  <si>
    <t>RMS_MSK</t>
  </si>
  <si>
    <t>Pediatric Rhabdomyosarcomas MSK</t>
  </si>
  <si>
    <t>Targeted sequencing of 24 cases with extremity rhabdomyosarcoma tumors and their matched normals (MSK Cohort) via MSK-IMPACT.</t>
  </si>
  <si>
    <t>wexlerl@mskcc.org</t>
  </si>
  <si>
    <t>Leonard H. Wexler</t>
  </si>
  <si>
    <t>https://doi.org/10.1200/po.22.00705</t>
  </si>
  <si>
    <t>https://www.cbioportal.org/study/summary?id=rms_msk_2023</t>
  </si>
  <si>
    <t>Ped_RMS_MSK</t>
  </si>
  <si>
    <t>Spindle Cell Rhabdomyosarcoma</t>
  </si>
  <si>
    <t>Foot</t>
  </si>
  <si>
    <t>P50CA217694</t>
  </si>
  <si>
    <t>SPORE in Soft Tissue Sarcoma</t>
  </si>
  <si>
    <t>Rhabdomyosarcomas MSK</t>
  </si>
  <si>
    <t>Sequential targeted sequencing on 20 rhabdomyosarcoma tumors and their matched normals from the MSK cohort using MSK-IMPACT. The cases here are only those under the age of 40 years old.</t>
  </si>
  <si>
    <t>https://doi.org/10.1038/s41698-023-00445-1</t>
  </si>
  <si>
    <t>https://www.cbioportal.org/study/summary?id=soft_tissue_msk_2023</t>
  </si>
  <si>
    <t>Palate</t>
  </si>
  <si>
    <t>Nasal cavity</t>
  </si>
  <si>
    <t>MSK-CHORD</t>
  </si>
  <si>
    <t>Targeted sequencing of 25,040 tumors from 24,950 patients and their matched normals via MSK-IMPACT, along with clinical annotations, some of which are derived from natural language processing (denoted NLP). This data is available under the Creative Commons BY-NC-ND 4.0 license. The cases here are only those under the age of 40 years old.</t>
  </si>
  <si>
    <t>Nikolaus Schultz</t>
  </si>
  <si>
    <t>schultzn@mskcc.org</t>
  </si>
  <si>
    <t>https://doi.org/10.1038/s41586-024-08167-5</t>
  </si>
  <si>
    <t>Breast Invasive Carcinoma, NOS</t>
  </si>
  <si>
    <t>Breast Invasive Cancer, NOS</t>
  </si>
  <si>
    <t>Mucinous Adenocarcinoma of the Colon and Rectum</t>
  </si>
  <si>
    <t>Lung Carcinoid</t>
  </si>
  <si>
    <t>Non-Small Cell Lung Cancer</t>
  </si>
  <si>
    <t>Signet Ring Cell Adenocarcinoma of the Colon and Rectum</t>
  </si>
  <si>
    <t>Atypical Lung Carcinoid</t>
  </si>
  <si>
    <t>Large Cell Neuroendocrine Carcinoma</t>
  </si>
  <si>
    <t>Acinar Cell Carcinoma of the Pancreas</t>
  </si>
  <si>
    <t>Breast Neoplasm, NOS</t>
  </si>
  <si>
    <t>Juvenile Secretory Carcinoma of the Breast</t>
  </si>
  <si>
    <t>Mixed Type Metaplastic Breast Cancer</t>
  </si>
  <si>
    <t>Pancreatic Neuroendocrine Carcinoma</t>
  </si>
  <si>
    <t>Undifferentiated Carcinoma of the Pancreas</t>
  </si>
  <si>
    <t>Ascending Colon</t>
  </si>
  <si>
    <t>Bowel</t>
  </si>
  <si>
    <t>Cecum</t>
  </si>
  <si>
    <t>Descending Colon</t>
  </si>
  <si>
    <t>Left colon</t>
  </si>
  <si>
    <t>Rectosigmoid Colon</t>
  </si>
  <si>
    <t>Sigmoid Colon</t>
  </si>
  <si>
    <t>P50CA092629</t>
  </si>
  <si>
    <t>SPORE in Prostate Cancer</t>
  </si>
  <si>
    <t>R01CA234361</t>
  </si>
  <si>
    <t>Defining mechanisms of resistance to hormonal therapy in breast cancer</t>
  </si>
  <si>
    <t>R01CA240472</t>
  </si>
  <si>
    <t>Targeting SNP BRMS1v2 A273V/A273V to reduce metastases in lung adenocarcinoma</t>
  </si>
  <si>
    <t>IDH-mutated Diffuse Glioma MSK</t>
  </si>
  <si>
    <t>Glioma_MSK</t>
  </si>
  <si>
    <t>Targeted sequencing of 73 IDH-mutated low-grade gliomas and their matched normal pairs via MSK-IMPACT. The cases here are only those under the age of 40 years old.</t>
  </si>
  <si>
    <t>bhatia@neurology.wisc.edu</t>
  </si>
  <si>
    <t>Ankush Bhatia</t>
  </si>
  <si>
    <t>https://doi.org/10.1158/1078-0432.ccr-23-1180</t>
  </si>
  <si>
    <t>https://www.cbioportal.org/study/summary?id=difg_msk_2023</t>
  </si>
  <si>
    <t>Glioma, NOS</t>
  </si>
  <si>
    <t>Quantitative imaging phenotypic classifier for distinguishing radiation effects from tumor recurrence in Glioblastoma</t>
  </si>
  <si>
    <t>R01CA264017</t>
  </si>
  <si>
    <t>https://www.cbioportal.org/study/summary?id=msk_chord_2024</t>
  </si>
  <si>
    <t>NST</t>
  </si>
  <si>
    <t>Nerve Sheath Tumors</t>
  </si>
  <si>
    <t>Whole-exome sequencing of 134 nerve sheath tumor samples with their matched normals. The raw data is contributed by Johns Hopkins University researchers funded by the Neurofibromatosis Therapeutic Acceleration Program (NTAP). The reprocessing of the raw data is managed by the NF Open Science Initiative (NF Data Portal). The original raw data was reprocessed with updated genome build and filtered to remove low confidence variant calls, and any common variants that had a gnomAD allele frequency (for any subpopulation) greater than or equal to 0.0005. The cases here are only those under the age of 40 years old.</t>
  </si>
  <si>
    <t>cpratil1@jhmi.edu</t>
  </si>
  <si>
    <t>Christine A. Pratilas</t>
  </si>
  <si>
    <t>https://doi.org/10.1038/s41597-020-0508-5</t>
  </si>
  <si>
    <t>Plexiform Neurofibroma</t>
  </si>
  <si>
    <t>Cutaneous Neurofibroma</t>
  </si>
  <si>
    <t>Nodular Neurofibroma</t>
  </si>
  <si>
    <t>Neurofibroma</t>
  </si>
  <si>
    <t>https://www.cbioportal.org/study/summary?id=nst_nfosi_ntap</t>
  </si>
  <si>
    <t>Sarcoma UCLA</t>
  </si>
  <si>
    <t>Sarcoma_UCLA</t>
  </si>
  <si>
    <t>Targeted sequencing of a subset of 63 patient-derived organoids from soft tissue sarcoma patients using OncoPanel v3 platform. The cases here are only those under the age of 40 years old.</t>
  </si>
  <si>
    <t>https://doi.org/10.1016/j.stem.2024.08.010</t>
  </si>
  <si>
    <t>alices@mednet.ucla.edu</t>
  </si>
  <si>
    <t>Alice Soragni</t>
  </si>
  <si>
    <t>Small Cell Osteosarcoma</t>
  </si>
  <si>
    <t>Spindle Cell/Sclerosing Rhabdomyosarcoma</t>
  </si>
  <si>
    <t>https://www.cbioportal.org/study/summary?id=sarcoma_ucla_2024</t>
  </si>
  <si>
    <t>R01CA244729</t>
  </si>
  <si>
    <t>The Evolution of Sarcoma Drug Sensitivity through Time and Space</t>
  </si>
  <si>
    <t>U24CA248265</t>
  </si>
  <si>
    <t>Advancing method benchmarking and data sharing through crowd-sourced competitions in cancer research</t>
  </si>
  <si>
    <t>Targeted sequencing of 60 samples and their matched normals via MSK-IMPACT from pediatric patients with solid tumors or primary CNS tumors enrolled on the Make An Impact (MAI) program.</t>
  </si>
  <si>
    <t>Ped_MSK</t>
  </si>
  <si>
    <t>Pediatric Tumors MSK</t>
  </si>
  <si>
    <t>Undifferentiated Malignant Neoplasm</t>
  </si>
  <si>
    <t>Medulloepithelioma</t>
  </si>
  <si>
    <t>Mature T and NK Neoplasms</t>
  </si>
  <si>
    <t>Mixed Germ Cell Tumor</t>
  </si>
  <si>
    <t>Ewing Sarcoma of Soft Tissue</t>
  </si>
  <si>
    <t>Choriocarcinoma</t>
  </si>
  <si>
    <t>Extra Gonadal Germ Cell Tumor</t>
  </si>
  <si>
    <t>Teratoma</t>
  </si>
  <si>
    <t>Miscellaneous Brain Tumor</t>
  </si>
  <si>
    <t>High-Grade Neuroepithelial Tumor</t>
  </si>
  <si>
    <t>Lacrimal Gland</t>
  </si>
  <si>
    <t>leptomeninges</t>
  </si>
  <si>
    <t>Salivary gland</t>
  </si>
  <si>
    <t>Submandibular Gland</t>
  </si>
  <si>
    <t>https://www.cbioportal.org/study/summary?id=pancan_ped_mai_msk_2025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</si>
</sst>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sz val="8"/>
      <name val="Calibri"/>
      <family val="2"/>
      <scheme val="minor"/>
    </font>
    <font>
      <b/>
      <sz val="12"/>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rgb="FFFFC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0">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0" xfId="0" applyAlignment="1">
      <alignmen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8" fillId="2" borderId="1" xfId="0" applyFont="1" applyFill="1" applyBorder="1" applyAlignment="1">
      <alignment horizontal="left" vertical="top" wrapText="1"/>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xf numFmtId="49" fontId="7"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5" fontId="0" fillId="0" borderId="1" xfId="0" applyNumberFormat="1" applyBorder="1" applyAlignment="1">
      <alignment horizontal="left" vertical="top"/>
    </xf>
    <xf numFmtId="0" fontId="8"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wrapText="1"/>
    </xf>
    <xf numFmtId="0" fontId="11" fillId="0" borderId="0" xfId="0" applyFont="1" applyAlignment="1">
      <alignment wrapText="1"/>
    </xf>
    <xf numFmtId="0" fontId="11" fillId="0" borderId="0" xfId="0" applyFont="1"/>
    <xf numFmtId="0" fontId="13" fillId="5" borderId="1" xfId="0" applyFont="1" applyFill="1" applyBorder="1" applyAlignment="1">
      <alignment wrapText="1"/>
    </xf>
    <xf numFmtId="14" fontId="11" fillId="6" borderId="3" xfId="0" applyNumberFormat="1" applyFont="1" applyFill="1" applyBorder="1"/>
    <xf numFmtId="0" fontId="2" fillId="0" borderId="0" xfId="1"/>
    <xf numFmtId="0" fontId="0" fillId="0" borderId="0" xfId="0" applyAlignment="1">
      <alignment horizontal="left" vertical="top" wrapText="1"/>
    </xf>
    <xf numFmtId="0" fontId="8" fillId="3" borderId="2" xfId="0" applyFont="1" applyFill="1" applyBorder="1" applyAlignment="1">
      <alignment horizontal="center" vertical="top" wrapText="1"/>
    </xf>
    <xf numFmtId="0" fontId="8"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cellXfs>
  <cellStyles count="2">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50"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microsoft.com/office/2017/10/relationships/person" Target="persons/person.xml"/><Relationship Id="rId8" Type="http://schemas.openxmlformats.org/officeDocument/2006/relationships/worksheet" Target="worksheets/sheet8.xml"/><Relationship Id="rId51"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bioportal.org/" TargetMode="External"/><Relationship Id="rId1" Type="http://schemas.openxmlformats.org/officeDocument/2006/relationships/hyperlink" Target="mailto:cbioportal@googlegroups.com"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www.cbioportal.org/study/summary?id=es_iocurie_2014"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s://www.cbioportal.org/study/summary?id=brca_metabric"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s://www.cbioportal.org/study/summary?id=difg_glass_2019"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doi.org/10.1186/s13073-016-0389-6" TargetMode="External"/><Relationship Id="rId13" Type="http://schemas.openxmlformats.org/officeDocument/2006/relationships/hyperlink" Target="mailto:Jinghui.Zhang@stjude.org" TargetMode="External"/><Relationship Id="rId18" Type="http://schemas.openxmlformats.org/officeDocument/2006/relationships/hyperlink" Target="https://doi.org/10.1038/s41586-019-1775-1" TargetMode="External"/><Relationship Id="rId3" Type="http://schemas.openxmlformats.org/officeDocument/2006/relationships/hyperlink" Target="https://doi.org/10.1038/s41467-022-31780-9" TargetMode="External"/><Relationship Id="rId21" Type="http://schemas.openxmlformats.org/officeDocument/2006/relationships/hyperlink" Target="mailto:lgr2002@med.cornell.edu" TargetMode="External"/><Relationship Id="rId7" Type="http://schemas.openxmlformats.org/officeDocument/2006/relationships/hyperlink" Target="mailto:maris@email.chop.edu" TargetMode="External"/><Relationship Id="rId12" Type="http://schemas.openxmlformats.org/officeDocument/2006/relationships/hyperlink" Target="https://doi.org/10.1158/2159-8290.cd-14-0622" TargetMode="External"/><Relationship Id="rId17" Type="http://schemas.openxmlformats.org/officeDocument/2006/relationships/hyperlink" Target="mailto:Carlos.Caldas@cruk.cam.ac.uk" TargetMode="External"/><Relationship Id="rId2" Type="http://schemas.openxmlformats.org/officeDocument/2006/relationships/hyperlink" Target="mailto:wmingh@mail.sysu.edu.cn" TargetMode="External"/><Relationship Id="rId16" Type="http://schemas.openxmlformats.org/officeDocument/2006/relationships/hyperlink" Target="https://doi.org/10.1038/ncomms11479;https:/doi.org/10.1038/s41586-019-1007-8;https:/doi.org/10.1038/nature10983" TargetMode="External"/><Relationship Id="rId20" Type="http://schemas.openxmlformats.org/officeDocument/2006/relationships/hyperlink" Target="https://doi.org/10.1038%2Fnature11213" TargetMode="External"/><Relationship Id="rId1" Type="http://schemas.openxmlformats.org/officeDocument/2006/relationships/hyperlink" Target="mailto:tapw@mskcc.org" TargetMode="External"/><Relationship Id="rId6" Type="http://schemas.openxmlformats.org/officeDocument/2006/relationships/hyperlink" Target="https://doi.org/10.1016/j.celrep.2019.09.071" TargetMode="External"/><Relationship Id="rId11" Type="http://schemas.openxmlformats.org/officeDocument/2006/relationships/hyperlink" Target="mailto:james.downing@stjude.org" TargetMode="External"/><Relationship Id="rId5" Type="http://schemas.openxmlformats.org/officeDocument/2006/relationships/hyperlink" Target="mailto:s.pfister@dkfz.de" TargetMode="External"/><Relationship Id="rId15" Type="http://schemas.openxmlformats.org/officeDocument/2006/relationships/hyperlink" Target="mailto:pei.wang@mssm.edu" TargetMode="External"/><Relationship Id="rId23" Type="http://schemas.openxmlformats.org/officeDocument/2006/relationships/printerSettings" Target="../printerSettings/printerSettings2.bin"/><Relationship Id="rId10" Type="http://schemas.openxmlformats.org/officeDocument/2006/relationships/hyperlink" Target="mailto:charles.mullighan@stjude.org" TargetMode="External"/><Relationship Id="rId19" Type="http://schemas.openxmlformats.org/officeDocument/2006/relationships/hyperlink" Target="mailto:yhparkhmo@skku.edu" TargetMode="External"/><Relationship Id="rId4" Type="http://schemas.openxmlformats.org/officeDocument/2006/relationships/hyperlink" Target="https://doi.org/10.1038/nature25480" TargetMode="External"/><Relationship Id="rId9" Type="http://schemas.openxmlformats.org/officeDocument/2006/relationships/hyperlink" Target="mailto:kunga@mskcc.org" TargetMode="External"/><Relationship Id="rId14" Type="http://schemas.openxmlformats.org/officeDocument/2006/relationships/hyperlink" Target="mailto:s.pfister@dkfz.de" TargetMode="External"/><Relationship Id="rId22" Type="http://schemas.openxmlformats.org/officeDocument/2006/relationships/hyperlink" Target="mailto:schultzn@mskcc.or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bioportal.org/study/summary?id=pan_origimed_2020" TargetMode="External"/></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cbioportal.org/study/summary?id=pediatric_dkfz_2017"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hyperlink" Target="https://www.cbioportal.org/study/summary?id=all_stjude_20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abSelected="1" topLeftCell="A6" zoomScale="90" zoomScaleNormal="90" workbookViewId="0">
      <selection activeCell="A19" sqref="A19"/>
    </sheetView>
  </sheetViews>
  <sheetFormatPr defaultColWidth="8.90625" defaultRowHeight="14.5" x14ac:dyDescent="0.35"/>
  <cols>
    <col min="1" max="1" width="46.08984375" customWidth="1"/>
    <col min="2" max="2" width="20.08984375" customWidth="1"/>
    <col min="3" max="3" width="29.54296875" customWidth="1"/>
    <col min="4" max="4" width="29.453125" customWidth="1"/>
    <col min="5" max="5" width="38.08984375" customWidth="1"/>
    <col min="6" max="6" width="21.453125" customWidth="1"/>
    <col min="7" max="7" width="17" customWidth="1"/>
    <col min="8" max="8" width="15" bestFit="1" customWidth="1"/>
    <col min="9" max="9" width="10" customWidth="1"/>
    <col min="10" max="10" width="12.90625" customWidth="1"/>
    <col min="11" max="12" width="12.453125" bestFit="1" customWidth="1"/>
    <col min="13" max="13" width="13.453125" bestFit="1" customWidth="1"/>
    <col min="14" max="16" width="12.453125" bestFit="1" customWidth="1"/>
  </cols>
  <sheetData>
    <row r="1" spans="1:15" ht="30.9" customHeight="1" x14ac:dyDescent="0.35">
      <c r="A1" s="36" t="s">
        <v>0</v>
      </c>
      <c r="B1" s="37"/>
    </row>
    <row r="2" spans="1:15" x14ac:dyDescent="0.35">
      <c r="A2" s="38" t="s">
        <v>1</v>
      </c>
      <c r="B2" s="39"/>
    </row>
    <row r="4" spans="1:15" ht="61.5" customHeight="1" x14ac:dyDescent="0.35">
      <c r="A4" s="35" t="s">
        <v>2</v>
      </c>
      <c r="B4" s="35"/>
      <c r="C4" s="35"/>
    </row>
    <row r="7" spans="1:15" ht="21" x14ac:dyDescent="0.5">
      <c r="A7" s="18" t="s">
        <v>3</v>
      </c>
    </row>
    <row r="9" spans="1:15" ht="30" customHeight="1" x14ac:dyDescent="0.35">
      <c r="A9" s="26" t="s">
        <v>4</v>
      </c>
      <c r="B9" s="16" t="s">
        <v>5</v>
      </c>
      <c r="C9" s="3" t="s">
        <v>6</v>
      </c>
      <c r="D9" s="3" t="s">
        <v>7</v>
      </c>
      <c r="E9" s="3" t="s">
        <v>8</v>
      </c>
      <c r="F9" s="27" t="s">
        <v>9</v>
      </c>
    </row>
    <row r="10" spans="1:15" s="6" customFormat="1" x14ac:dyDescent="0.35">
      <c r="A10" s="25">
        <v>45296</v>
      </c>
      <c r="B10" s="8" t="s">
        <v>10</v>
      </c>
      <c r="C10" s="10" t="s">
        <v>11</v>
      </c>
      <c r="D10" s="10" t="s">
        <v>12</v>
      </c>
      <c r="E10" s="11" t="s">
        <v>13</v>
      </c>
      <c r="F10" s="11" t="s">
        <v>14</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7" t="s">
        <v>15</v>
      </c>
    </row>
    <row r="14" spans="1:15" ht="31" x14ac:dyDescent="0.35">
      <c r="A14" s="3" t="s">
        <v>16</v>
      </c>
      <c r="B14" s="3" t="s">
        <v>17</v>
      </c>
      <c r="C14" s="3" t="s">
        <v>18</v>
      </c>
      <c r="D14" s="3" t="s">
        <v>19</v>
      </c>
      <c r="E14" s="3" t="s">
        <v>20</v>
      </c>
      <c r="F14" s="4" t="s">
        <v>21</v>
      </c>
      <c r="G14" s="4" t="s">
        <v>22</v>
      </c>
      <c r="H14" s="3" t="s">
        <v>23</v>
      </c>
      <c r="I14" s="3" t="s">
        <v>24</v>
      </c>
      <c r="J14" s="3" t="s">
        <v>25</v>
      </c>
    </row>
    <row r="15" spans="1:15" ht="102.75" customHeight="1" x14ac:dyDescent="0.35">
      <c r="A15" s="10" t="s">
        <v>26</v>
      </c>
      <c r="B15" s="9" t="s">
        <v>27</v>
      </c>
      <c r="C15" s="10" t="s">
        <v>28</v>
      </c>
      <c r="D15" s="9" t="s">
        <v>29</v>
      </c>
      <c r="E15" s="11" t="s">
        <v>30</v>
      </c>
      <c r="F15" s="9" t="s">
        <v>31</v>
      </c>
      <c r="G15" s="9"/>
      <c r="H15" s="9" t="s">
        <v>32</v>
      </c>
      <c r="I15" s="9" t="s">
        <v>31</v>
      </c>
      <c r="J15" s="9" t="s">
        <v>33</v>
      </c>
    </row>
    <row r="17" spans="1:3" ht="15.5" x14ac:dyDescent="0.35">
      <c r="A17" s="27" t="s">
        <v>34</v>
      </c>
      <c r="B17" s="27" t="s">
        <v>35</v>
      </c>
      <c r="C17" s="32" t="s">
        <v>36</v>
      </c>
    </row>
    <row r="18" spans="1:3" x14ac:dyDescent="0.35">
      <c r="A18" s="28">
        <v>45818</v>
      </c>
      <c r="B18" s="9" t="s">
        <v>505</v>
      </c>
      <c r="C18" s="33">
        <f>IF(A18="",A10+183,A18+183)</f>
        <v>46001</v>
      </c>
    </row>
  </sheetData>
  <mergeCells count="3">
    <mergeCell ref="A4:C4"/>
    <mergeCell ref="A1:B1"/>
    <mergeCell ref="A2:B2"/>
  </mergeCells>
  <hyperlinks>
    <hyperlink ref="E15" r:id="rId1" xr:uid="{C0F4A94E-5612-4AA0-BD0E-F9019F7CF632}"/>
    <hyperlink ref="E10" r:id="rId2" xr:uid="{3F21664E-3046-41CA-BD25-C0ECDE28515B}"/>
  </hyperlinks>
  <pageMargins left="0.7" right="0.7" top="0.75" bottom="0.75" header="0.3" footer="0.3"/>
  <pageSetup orientation="portrait" horizontalDpi="90" verticalDpi="90" r:id="rId3"/>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Sheet1!$C$2:$C$6</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Sheet1!$A$2:$A$7</xm:f>
          </x14:formula1>
          <xm:sqref>B15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Sheet1!$G$2:$G$4</xm:f>
          </x14:formula1>
          <xm:sqref>B18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CA784-5C78-4858-A737-1405DE754102}">
  <sheetPr codeName="Sheet1"/>
  <dimension ref="A1:H26"/>
  <sheetViews>
    <sheetView topLeftCell="A13" workbookViewId="0">
      <selection activeCell="F26" sqref="F26"/>
    </sheetView>
  </sheetViews>
  <sheetFormatPr defaultColWidth="8.90625" defaultRowHeight="14.5" x14ac:dyDescent="0.35"/>
  <cols>
    <col min="1" max="1" width="12.453125" customWidth="1"/>
    <col min="2" max="2" width="9.453125" style="21" customWidth="1"/>
    <col min="3" max="3" width="8.453125" style="22" customWidth="1"/>
    <col min="4" max="4" width="12.08984375" style="22" bestFit="1" customWidth="1"/>
    <col min="5" max="5" width="21.54296875" bestFit="1" customWidth="1"/>
    <col min="6" max="6" width="24.36328125" customWidth="1"/>
    <col min="7" max="7" width="10.36328125" bestFit="1" customWidth="1"/>
    <col min="8" max="8" width="13.453125" customWidth="1"/>
  </cols>
  <sheetData>
    <row r="1" spans="1:8" s="15" customFormat="1" ht="51.75" customHeight="1" x14ac:dyDescent="0.35">
      <c r="A1" s="14" t="s">
        <v>37</v>
      </c>
      <c r="B1" s="19" t="s">
        <v>71</v>
      </c>
      <c r="C1" s="19" t="s">
        <v>72</v>
      </c>
      <c r="D1" s="19" t="s">
        <v>73</v>
      </c>
      <c r="E1" s="12" t="s">
        <v>74</v>
      </c>
      <c r="F1" s="12" t="s">
        <v>75</v>
      </c>
      <c r="G1" s="12" t="s">
        <v>76</v>
      </c>
      <c r="H1" s="12" t="s">
        <v>77</v>
      </c>
    </row>
    <row r="2" spans="1:8" x14ac:dyDescent="0.35">
      <c r="A2" s="24">
        <v>8</v>
      </c>
      <c r="B2" s="2">
        <v>0</v>
      </c>
      <c r="C2" s="20">
        <v>1</v>
      </c>
      <c r="D2" s="20">
        <v>1</v>
      </c>
      <c r="E2" t="s">
        <v>78</v>
      </c>
      <c r="F2" t="s">
        <v>290</v>
      </c>
      <c r="G2" t="s">
        <v>80</v>
      </c>
      <c r="H2">
        <v>103</v>
      </c>
    </row>
    <row r="3" spans="1:8" x14ac:dyDescent="0.35">
      <c r="A3" s="24">
        <v>8</v>
      </c>
      <c r="B3" s="2">
        <v>0</v>
      </c>
      <c r="C3" s="20">
        <v>1</v>
      </c>
      <c r="D3" s="20">
        <v>1</v>
      </c>
      <c r="E3" t="s">
        <v>88</v>
      </c>
      <c r="F3" t="s">
        <v>89</v>
      </c>
      <c r="G3" t="s">
        <v>80</v>
      </c>
      <c r="H3">
        <v>2</v>
      </c>
    </row>
    <row r="4" spans="1:8" x14ac:dyDescent="0.35">
      <c r="A4" s="24">
        <v>8</v>
      </c>
      <c r="B4" s="2">
        <v>0</v>
      </c>
      <c r="C4" s="20">
        <v>1</v>
      </c>
      <c r="D4" s="20">
        <v>1</v>
      </c>
      <c r="E4" t="s">
        <v>88</v>
      </c>
      <c r="F4" t="s">
        <v>90</v>
      </c>
      <c r="G4" t="s">
        <v>80</v>
      </c>
      <c r="H4">
        <f>103-81</f>
        <v>22</v>
      </c>
    </row>
    <row r="5" spans="1:8" x14ac:dyDescent="0.35">
      <c r="A5" s="24">
        <v>8</v>
      </c>
      <c r="B5" s="2">
        <v>0</v>
      </c>
      <c r="C5" s="20">
        <v>1</v>
      </c>
      <c r="D5" s="20">
        <v>1</v>
      </c>
      <c r="E5" t="s">
        <v>88</v>
      </c>
      <c r="F5" t="s">
        <v>91</v>
      </c>
      <c r="G5" t="s">
        <v>80</v>
      </c>
      <c r="H5">
        <v>79</v>
      </c>
    </row>
    <row r="6" spans="1:8" x14ac:dyDescent="0.35">
      <c r="A6" s="24">
        <v>8</v>
      </c>
      <c r="B6" s="2">
        <v>0</v>
      </c>
      <c r="C6" s="20">
        <v>1</v>
      </c>
      <c r="D6" s="20">
        <v>1</v>
      </c>
      <c r="E6" t="s">
        <v>93</v>
      </c>
      <c r="F6" s="5" t="s">
        <v>94</v>
      </c>
      <c r="G6" t="s">
        <v>80</v>
      </c>
      <c r="H6">
        <v>103</v>
      </c>
    </row>
    <row r="7" spans="1:8" x14ac:dyDescent="0.35">
      <c r="A7" s="24">
        <v>8</v>
      </c>
      <c r="B7" s="2">
        <v>0</v>
      </c>
      <c r="C7" s="20">
        <v>1</v>
      </c>
      <c r="D7" s="20">
        <v>1</v>
      </c>
      <c r="E7" t="s">
        <v>95</v>
      </c>
      <c r="F7" t="s">
        <v>96</v>
      </c>
      <c r="G7" t="s">
        <v>80</v>
      </c>
      <c r="H7">
        <v>23</v>
      </c>
    </row>
    <row r="8" spans="1:8" x14ac:dyDescent="0.35">
      <c r="A8" s="24">
        <v>8</v>
      </c>
      <c r="B8" s="2">
        <v>0</v>
      </c>
      <c r="C8" s="20">
        <v>1</v>
      </c>
      <c r="D8" s="20">
        <v>1</v>
      </c>
      <c r="E8" t="s">
        <v>95</v>
      </c>
      <c r="F8" t="s">
        <v>97</v>
      </c>
      <c r="G8" t="s">
        <v>80</v>
      </c>
      <c r="H8">
        <v>1</v>
      </c>
    </row>
    <row r="9" spans="1:8" x14ac:dyDescent="0.35">
      <c r="A9" s="24">
        <v>8</v>
      </c>
      <c r="B9" s="2">
        <v>0</v>
      </c>
      <c r="C9" s="20">
        <v>1</v>
      </c>
      <c r="D9" s="20">
        <v>1</v>
      </c>
      <c r="E9" t="s">
        <v>95</v>
      </c>
      <c r="F9" t="s">
        <v>91</v>
      </c>
      <c r="G9" t="s">
        <v>80</v>
      </c>
      <c r="H9">
        <v>79</v>
      </c>
    </row>
    <row r="10" spans="1:8" x14ac:dyDescent="0.35">
      <c r="A10" s="24">
        <v>8</v>
      </c>
      <c r="B10" s="2">
        <v>0</v>
      </c>
      <c r="C10" s="20">
        <v>1</v>
      </c>
      <c r="D10" s="20">
        <v>1</v>
      </c>
      <c r="E10" t="s">
        <v>103</v>
      </c>
      <c r="F10" t="s">
        <v>104</v>
      </c>
      <c r="G10" t="s">
        <v>80</v>
      </c>
      <c r="H10">
        <v>49</v>
      </c>
    </row>
    <row r="11" spans="1:8" x14ac:dyDescent="0.35">
      <c r="A11" s="24">
        <v>8</v>
      </c>
      <c r="B11" s="2">
        <v>0</v>
      </c>
      <c r="C11" s="20">
        <v>1</v>
      </c>
      <c r="D11" s="20">
        <v>1</v>
      </c>
      <c r="E11" t="s">
        <v>103</v>
      </c>
      <c r="F11" t="s">
        <v>105</v>
      </c>
      <c r="G11" t="s">
        <v>80</v>
      </c>
      <c r="H11">
        <v>54</v>
      </c>
    </row>
    <row r="12" spans="1:8" x14ac:dyDescent="0.35">
      <c r="A12" s="24">
        <v>8</v>
      </c>
      <c r="B12" s="2">
        <v>0</v>
      </c>
      <c r="C12" s="2">
        <v>1</v>
      </c>
      <c r="D12" s="2">
        <v>1</v>
      </c>
      <c r="E12" t="s">
        <v>106</v>
      </c>
      <c r="F12" t="s">
        <v>91</v>
      </c>
      <c r="G12" t="s">
        <v>80</v>
      </c>
      <c r="H12">
        <v>44</v>
      </c>
    </row>
    <row r="13" spans="1:8" x14ac:dyDescent="0.35">
      <c r="A13" s="24">
        <v>8</v>
      </c>
      <c r="B13" s="2">
        <v>0</v>
      </c>
      <c r="C13" s="2">
        <v>1</v>
      </c>
      <c r="D13" s="2">
        <v>1</v>
      </c>
      <c r="E13" t="s">
        <v>106</v>
      </c>
      <c r="F13" t="s">
        <v>114</v>
      </c>
      <c r="G13" t="s">
        <v>80</v>
      </c>
      <c r="H13">
        <v>9</v>
      </c>
    </row>
    <row r="14" spans="1:8" x14ac:dyDescent="0.35">
      <c r="A14" s="24">
        <v>8</v>
      </c>
      <c r="B14" s="2">
        <v>0</v>
      </c>
      <c r="C14" s="2">
        <v>1</v>
      </c>
      <c r="D14" s="2">
        <v>1</v>
      </c>
      <c r="E14" t="s">
        <v>106</v>
      </c>
      <c r="F14" t="s">
        <v>116</v>
      </c>
      <c r="G14" t="s">
        <v>80</v>
      </c>
      <c r="H14">
        <v>6</v>
      </c>
    </row>
    <row r="15" spans="1:8" x14ac:dyDescent="0.35">
      <c r="A15" s="24">
        <v>8</v>
      </c>
      <c r="B15" s="2">
        <v>0</v>
      </c>
      <c r="C15" s="2">
        <v>1</v>
      </c>
      <c r="D15" s="2">
        <v>1</v>
      </c>
      <c r="E15" t="s">
        <v>106</v>
      </c>
      <c r="F15" t="s">
        <v>121</v>
      </c>
      <c r="G15" t="s">
        <v>80</v>
      </c>
      <c r="H15">
        <v>6</v>
      </c>
    </row>
    <row r="16" spans="1:8" x14ac:dyDescent="0.35">
      <c r="A16" s="24">
        <v>8</v>
      </c>
      <c r="B16" s="2">
        <v>0</v>
      </c>
      <c r="C16" s="2">
        <v>1</v>
      </c>
      <c r="D16" s="2">
        <v>1</v>
      </c>
      <c r="E16" t="s">
        <v>106</v>
      </c>
      <c r="F16" t="s">
        <v>109</v>
      </c>
      <c r="G16" t="s">
        <v>80</v>
      </c>
      <c r="H16">
        <v>5</v>
      </c>
    </row>
    <row r="17" spans="1:8" x14ac:dyDescent="0.35">
      <c r="A17" s="24">
        <v>8</v>
      </c>
      <c r="B17" s="2">
        <v>0</v>
      </c>
      <c r="C17" s="2">
        <v>1</v>
      </c>
      <c r="D17" s="2">
        <v>1</v>
      </c>
      <c r="E17" t="s">
        <v>106</v>
      </c>
      <c r="F17" t="s">
        <v>151</v>
      </c>
      <c r="G17" t="s">
        <v>80</v>
      </c>
      <c r="H17">
        <v>4</v>
      </c>
    </row>
    <row r="18" spans="1:8" x14ac:dyDescent="0.35">
      <c r="A18" s="24">
        <v>8</v>
      </c>
      <c r="B18" s="2">
        <v>0</v>
      </c>
      <c r="C18" s="2">
        <v>1</v>
      </c>
      <c r="D18" s="2">
        <v>1</v>
      </c>
      <c r="E18" t="s">
        <v>106</v>
      </c>
      <c r="F18" t="s">
        <v>540</v>
      </c>
      <c r="G18" t="s">
        <v>80</v>
      </c>
      <c r="H18">
        <v>3</v>
      </c>
    </row>
    <row r="19" spans="1:8" x14ac:dyDescent="0.35">
      <c r="A19" s="24">
        <v>8</v>
      </c>
      <c r="B19" s="2">
        <v>0</v>
      </c>
      <c r="C19" s="2">
        <v>1</v>
      </c>
      <c r="D19" s="2">
        <v>1</v>
      </c>
      <c r="E19" t="s">
        <v>106</v>
      </c>
      <c r="F19" t="s">
        <v>541</v>
      </c>
      <c r="G19" t="s">
        <v>80</v>
      </c>
      <c r="H19">
        <v>3</v>
      </c>
    </row>
    <row r="20" spans="1:8" x14ac:dyDescent="0.35">
      <c r="A20" s="24">
        <v>8</v>
      </c>
      <c r="B20" s="2">
        <v>0</v>
      </c>
      <c r="C20" s="2">
        <v>1</v>
      </c>
      <c r="D20" s="2">
        <v>1</v>
      </c>
      <c r="E20" t="s">
        <v>106</v>
      </c>
      <c r="F20" t="s">
        <v>542</v>
      </c>
      <c r="G20" t="s">
        <v>80</v>
      </c>
      <c r="H20">
        <v>2</v>
      </c>
    </row>
    <row r="21" spans="1:8" x14ac:dyDescent="0.35">
      <c r="A21" s="24">
        <v>8</v>
      </c>
      <c r="B21" s="2">
        <v>0</v>
      </c>
      <c r="C21" s="2">
        <v>1</v>
      </c>
      <c r="D21" s="2">
        <v>1</v>
      </c>
      <c r="E21" t="s">
        <v>106</v>
      </c>
      <c r="F21" t="s">
        <v>127</v>
      </c>
      <c r="G21" t="s">
        <v>80</v>
      </c>
      <c r="H21">
        <v>2</v>
      </c>
    </row>
    <row r="22" spans="1:8" x14ac:dyDescent="0.35">
      <c r="A22" s="24">
        <v>8</v>
      </c>
      <c r="B22" s="2">
        <v>0</v>
      </c>
      <c r="C22" s="2">
        <v>1</v>
      </c>
      <c r="D22" s="2">
        <v>1</v>
      </c>
      <c r="E22" t="s">
        <v>106</v>
      </c>
      <c r="F22" t="s">
        <v>543</v>
      </c>
      <c r="G22" t="s">
        <v>80</v>
      </c>
      <c r="H22">
        <v>2</v>
      </c>
    </row>
    <row r="23" spans="1:8" x14ac:dyDescent="0.35">
      <c r="A23" s="24">
        <v>8</v>
      </c>
      <c r="B23" s="2">
        <v>0</v>
      </c>
      <c r="C23" s="2">
        <v>1</v>
      </c>
      <c r="D23" s="2">
        <v>1</v>
      </c>
      <c r="E23" t="s">
        <v>106</v>
      </c>
      <c r="F23" t="s">
        <v>539</v>
      </c>
      <c r="G23" t="s">
        <v>80</v>
      </c>
      <c r="H23">
        <v>2</v>
      </c>
    </row>
    <row r="24" spans="1:8" x14ac:dyDescent="0.35">
      <c r="A24" s="24">
        <v>8</v>
      </c>
      <c r="B24" s="2">
        <v>0</v>
      </c>
      <c r="C24" s="2">
        <v>1</v>
      </c>
      <c r="D24" s="2">
        <v>1</v>
      </c>
      <c r="E24" t="s">
        <v>106</v>
      </c>
      <c r="F24" t="s">
        <v>102</v>
      </c>
      <c r="G24" t="s">
        <v>80</v>
      </c>
      <c r="H24">
        <f>103-SUM(H12:H23)</f>
        <v>15</v>
      </c>
    </row>
    <row r="25" spans="1:8" x14ac:dyDescent="0.35">
      <c r="A25" s="24">
        <v>8</v>
      </c>
      <c r="B25" s="2">
        <v>0</v>
      </c>
      <c r="C25" s="2">
        <v>1</v>
      </c>
      <c r="D25" s="2">
        <v>1</v>
      </c>
      <c r="E25" t="s">
        <v>167</v>
      </c>
      <c r="F25" t="s">
        <v>169</v>
      </c>
      <c r="G25" t="s">
        <v>80</v>
      </c>
      <c r="H25">
        <v>103</v>
      </c>
    </row>
    <row r="26" spans="1:8" x14ac:dyDescent="0.35">
      <c r="A26" s="24">
        <v>8</v>
      </c>
      <c r="B26" s="2">
        <v>0</v>
      </c>
      <c r="C26" s="2">
        <v>1</v>
      </c>
      <c r="D26" s="20" t="s">
        <v>196</v>
      </c>
      <c r="E26" t="s">
        <v>27</v>
      </c>
      <c r="F26" s="34" t="s">
        <v>544</v>
      </c>
      <c r="G26" t="s">
        <v>199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6DC65-FDB5-4442-AF91-0389FD2ABC56}">
  <dimension ref="A1:H53"/>
  <sheetViews>
    <sheetView topLeftCell="A3" workbookViewId="0">
      <selection activeCell="F18" sqref="F18"/>
    </sheetView>
  </sheetViews>
  <sheetFormatPr defaultColWidth="8.90625" defaultRowHeight="14.5" x14ac:dyDescent="0.35"/>
  <cols>
    <col min="1" max="1" width="12.453125" customWidth="1"/>
    <col min="2" max="2" width="9.453125" style="21" customWidth="1"/>
    <col min="3" max="3" width="8.453125" style="22" customWidth="1"/>
    <col min="4" max="4" width="12.08984375" style="22" bestFit="1" customWidth="1"/>
    <col min="5" max="5" width="21.54296875" bestFit="1" customWidth="1"/>
    <col min="6" max="6" width="24.3632812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9</v>
      </c>
      <c r="B2" s="2">
        <v>0</v>
      </c>
      <c r="C2" s="20">
        <v>1</v>
      </c>
      <c r="D2" s="20">
        <v>1</v>
      </c>
      <c r="E2" t="s">
        <v>78</v>
      </c>
      <c r="F2" t="s">
        <v>79</v>
      </c>
      <c r="G2" t="s">
        <v>80</v>
      </c>
      <c r="H2">
        <v>6</v>
      </c>
    </row>
    <row r="3" spans="1:8" x14ac:dyDescent="0.35">
      <c r="A3" s="24">
        <v>9</v>
      </c>
      <c r="B3" s="2">
        <v>0</v>
      </c>
      <c r="C3" s="20">
        <v>1</v>
      </c>
      <c r="D3" s="20">
        <v>1</v>
      </c>
      <c r="E3" t="s">
        <v>78</v>
      </c>
      <c r="F3" t="s">
        <v>81</v>
      </c>
      <c r="G3" t="s">
        <v>80</v>
      </c>
      <c r="H3">
        <v>10</v>
      </c>
    </row>
    <row r="4" spans="1:8" x14ac:dyDescent="0.35">
      <c r="A4" s="24">
        <v>9</v>
      </c>
      <c r="B4" s="2">
        <v>0</v>
      </c>
      <c r="C4" s="20">
        <v>1</v>
      </c>
      <c r="D4" s="20">
        <v>1</v>
      </c>
      <c r="E4" t="s">
        <v>78</v>
      </c>
      <c r="F4" t="s">
        <v>82</v>
      </c>
      <c r="G4" t="s">
        <v>80</v>
      </c>
      <c r="H4">
        <v>43</v>
      </c>
    </row>
    <row r="5" spans="1:8" x14ac:dyDescent="0.35">
      <c r="A5" s="24">
        <v>9</v>
      </c>
      <c r="B5" s="2">
        <v>0</v>
      </c>
      <c r="C5" s="20">
        <v>1</v>
      </c>
      <c r="D5" s="20">
        <v>1</v>
      </c>
      <c r="E5" t="s">
        <v>78</v>
      </c>
      <c r="F5" t="s">
        <v>83</v>
      </c>
      <c r="G5" t="s">
        <v>80</v>
      </c>
      <c r="H5">
        <v>24</v>
      </c>
    </row>
    <row r="6" spans="1:8" x14ac:dyDescent="0.35">
      <c r="A6" s="24">
        <v>9</v>
      </c>
      <c r="B6" s="2">
        <v>0</v>
      </c>
      <c r="C6" s="20">
        <v>1</v>
      </c>
      <c r="D6" s="20">
        <v>1</v>
      </c>
      <c r="E6" t="s">
        <v>78</v>
      </c>
      <c r="F6" t="s">
        <v>84</v>
      </c>
      <c r="G6" t="s">
        <v>80</v>
      </c>
      <c r="H6">
        <v>10</v>
      </c>
    </row>
    <row r="7" spans="1:8" x14ac:dyDescent="0.35">
      <c r="A7" s="24">
        <v>9</v>
      </c>
      <c r="B7" s="2">
        <v>0</v>
      </c>
      <c r="C7" s="20">
        <v>1</v>
      </c>
      <c r="D7" s="20">
        <v>1</v>
      </c>
      <c r="E7" t="s">
        <v>78</v>
      </c>
      <c r="F7" t="s">
        <v>85</v>
      </c>
      <c r="G7" t="s">
        <v>80</v>
      </c>
      <c r="H7">
        <v>5</v>
      </c>
    </row>
    <row r="8" spans="1:8" x14ac:dyDescent="0.35">
      <c r="A8" s="24">
        <v>9</v>
      </c>
      <c r="B8" s="2">
        <v>0</v>
      </c>
      <c r="C8" s="20">
        <v>1</v>
      </c>
      <c r="D8" s="20">
        <v>1</v>
      </c>
      <c r="E8" t="s">
        <v>78</v>
      </c>
      <c r="F8" t="s">
        <v>86</v>
      </c>
      <c r="G8" t="s">
        <v>80</v>
      </c>
      <c r="H8">
        <v>1</v>
      </c>
    </row>
    <row r="9" spans="1:8" x14ac:dyDescent="0.35">
      <c r="A9" s="24">
        <v>9</v>
      </c>
      <c r="B9" s="2">
        <v>0</v>
      </c>
      <c r="C9" s="20">
        <v>1</v>
      </c>
      <c r="D9" s="20">
        <v>1</v>
      </c>
      <c r="E9" t="s">
        <v>78</v>
      </c>
      <c r="F9" t="s">
        <v>87</v>
      </c>
      <c r="G9" t="s">
        <v>80</v>
      </c>
      <c r="H9">
        <v>3</v>
      </c>
    </row>
    <row r="10" spans="1:8" x14ac:dyDescent="0.35">
      <c r="A10" s="24">
        <v>9</v>
      </c>
      <c r="B10" s="2">
        <v>0</v>
      </c>
      <c r="C10" s="20">
        <v>1</v>
      </c>
      <c r="D10" s="20">
        <v>1</v>
      </c>
      <c r="E10" t="s">
        <v>78</v>
      </c>
      <c r="F10" t="s">
        <v>290</v>
      </c>
      <c r="G10" t="s">
        <v>80</v>
      </c>
      <c r="H10">
        <v>12</v>
      </c>
    </row>
    <row r="11" spans="1:8" x14ac:dyDescent="0.35">
      <c r="A11" s="24">
        <v>9</v>
      </c>
      <c r="B11" s="2">
        <v>0</v>
      </c>
      <c r="C11" s="20">
        <v>1</v>
      </c>
      <c r="D11" s="20">
        <v>1</v>
      </c>
      <c r="E11" t="s">
        <v>88</v>
      </c>
      <c r="F11" t="s">
        <v>91</v>
      </c>
      <c r="G11" t="s">
        <v>80</v>
      </c>
      <c r="H11">
        <v>114</v>
      </c>
    </row>
    <row r="12" spans="1:8" x14ac:dyDescent="0.35">
      <c r="A12" s="24">
        <v>9</v>
      </c>
      <c r="B12" s="2">
        <v>0</v>
      </c>
      <c r="C12" s="20">
        <v>1</v>
      </c>
      <c r="D12" s="20">
        <v>1</v>
      </c>
      <c r="E12" t="s">
        <v>93</v>
      </c>
      <c r="F12" s="5" t="s">
        <v>94</v>
      </c>
      <c r="G12" t="s">
        <v>80</v>
      </c>
      <c r="H12">
        <v>114</v>
      </c>
    </row>
    <row r="13" spans="1:8" x14ac:dyDescent="0.35">
      <c r="A13" s="24">
        <v>9</v>
      </c>
      <c r="B13" s="2">
        <v>0</v>
      </c>
      <c r="C13" s="20">
        <v>1</v>
      </c>
      <c r="D13" s="20">
        <v>1</v>
      </c>
      <c r="E13" t="s">
        <v>95</v>
      </c>
      <c r="F13" t="s">
        <v>91</v>
      </c>
      <c r="G13" t="s">
        <v>80</v>
      </c>
      <c r="H13">
        <v>114</v>
      </c>
    </row>
    <row r="14" spans="1:8" x14ac:dyDescent="0.35">
      <c r="A14" s="24">
        <v>9</v>
      </c>
      <c r="B14" s="2">
        <v>0</v>
      </c>
      <c r="C14" s="20">
        <v>1</v>
      </c>
      <c r="D14" s="20">
        <v>1</v>
      </c>
      <c r="E14" t="s">
        <v>103</v>
      </c>
      <c r="F14" t="s">
        <v>104</v>
      </c>
      <c r="G14" t="s">
        <v>80</v>
      </c>
      <c r="H14">
        <v>41</v>
      </c>
    </row>
    <row r="15" spans="1:8" x14ac:dyDescent="0.35">
      <c r="A15" s="24">
        <v>9</v>
      </c>
      <c r="B15" s="2">
        <v>0</v>
      </c>
      <c r="C15" s="20">
        <v>1</v>
      </c>
      <c r="D15" s="20">
        <v>1</v>
      </c>
      <c r="E15" t="s">
        <v>103</v>
      </c>
      <c r="F15" t="s">
        <v>105</v>
      </c>
      <c r="G15" t="s">
        <v>80</v>
      </c>
      <c r="H15">
        <v>61</v>
      </c>
    </row>
    <row r="16" spans="1:8" x14ac:dyDescent="0.35">
      <c r="A16" s="24">
        <v>9</v>
      </c>
      <c r="B16" s="2">
        <v>0</v>
      </c>
      <c r="C16" s="20">
        <v>1</v>
      </c>
      <c r="D16" s="20">
        <v>1</v>
      </c>
      <c r="E16" t="s">
        <v>103</v>
      </c>
      <c r="F16" t="s">
        <v>91</v>
      </c>
      <c r="G16" t="s">
        <v>80</v>
      </c>
      <c r="H16">
        <v>12</v>
      </c>
    </row>
    <row r="17" spans="1:8" x14ac:dyDescent="0.35">
      <c r="A17" s="24">
        <v>9</v>
      </c>
      <c r="B17" s="2">
        <v>0</v>
      </c>
      <c r="C17" s="2">
        <v>1</v>
      </c>
      <c r="D17" s="2">
        <v>1</v>
      </c>
      <c r="E17" t="s">
        <v>167</v>
      </c>
      <c r="F17" t="s">
        <v>169</v>
      </c>
      <c r="G17" t="s">
        <v>80</v>
      </c>
      <c r="H17">
        <v>114</v>
      </c>
    </row>
    <row r="18" spans="1:8" x14ac:dyDescent="0.35">
      <c r="A18" s="24">
        <v>9</v>
      </c>
      <c r="B18" s="2">
        <v>0</v>
      </c>
      <c r="C18" s="2">
        <v>1</v>
      </c>
      <c r="D18" s="20" t="s">
        <v>196</v>
      </c>
      <c r="E18" t="s">
        <v>27</v>
      </c>
      <c r="F18" s="34" t="s">
        <v>570</v>
      </c>
      <c r="G18" t="s">
        <v>199</v>
      </c>
    </row>
    <row r="19" spans="1:8" x14ac:dyDescent="0.35">
      <c r="A19" s="24">
        <v>9</v>
      </c>
      <c r="B19" s="2">
        <v>0</v>
      </c>
      <c r="C19" s="2">
        <v>1</v>
      </c>
      <c r="D19" s="2">
        <v>1</v>
      </c>
      <c r="E19" t="s">
        <v>106</v>
      </c>
      <c r="F19" t="s">
        <v>116</v>
      </c>
      <c r="G19" t="s">
        <v>80</v>
      </c>
      <c r="H19">
        <v>16</v>
      </c>
    </row>
    <row r="20" spans="1:8" x14ac:dyDescent="0.35">
      <c r="A20" s="24">
        <v>9</v>
      </c>
      <c r="B20" s="2">
        <v>0</v>
      </c>
      <c r="C20" s="2">
        <v>1</v>
      </c>
      <c r="D20" s="2">
        <v>1</v>
      </c>
      <c r="E20" t="s">
        <v>106</v>
      </c>
      <c r="F20" t="s">
        <v>91</v>
      </c>
      <c r="G20" t="s">
        <v>80</v>
      </c>
      <c r="H20">
        <v>13</v>
      </c>
    </row>
    <row r="21" spans="1:8" x14ac:dyDescent="0.35">
      <c r="A21" s="24">
        <v>9</v>
      </c>
      <c r="B21" s="2">
        <v>0</v>
      </c>
      <c r="C21" s="2">
        <v>1</v>
      </c>
      <c r="D21" s="2">
        <v>1</v>
      </c>
      <c r="E21" t="s">
        <v>106</v>
      </c>
      <c r="F21" t="s">
        <v>121</v>
      </c>
      <c r="G21" t="s">
        <v>80</v>
      </c>
      <c r="H21">
        <v>10</v>
      </c>
    </row>
    <row r="22" spans="1:8" x14ac:dyDescent="0.35">
      <c r="A22" s="24">
        <v>9</v>
      </c>
      <c r="B22" s="2">
        <v>0</v>
      </c>
      <c r="C22" s="2">
        <v>1</v>
      </c>
      <c r="D22" s="2">
        <v>1</v>
      </c>
      <c r="E22" t="s">
        <v>106</v>
      </c>
      <c r="F22" t="s">
        <v>550</v>
      </c>
      <c r="G22" t="s">
        <v>80</v>
      </c>
      <c r="H22">
        <v>10</v>
      </c>
    </row>
    <row r="23" spans="1:8" x14ac:dyDescent="0.35">
      <c r="A23" s="24">
        <v>9</v>
      </c>
      <c r="B23" s="2">
        <v>0</v>
      </c>
      <c r="C23" s="2">
        <v>1</v>
      </c>
      <c r="D23" s="2">
        <v>1</v>
      </c>
      <c r="E23" t="s">
        <v>106</v>
      </c>
      <c r="F23" t="s">
        <v>127</v>
      </c>
      <c r="G23" t="s">
        <v>80</v>
      </c>
      <c r="H23">
        <v>10</v>
      </c>
    </row>
    <row r="24" spans="1:8" x14ac:dyDescent="0.35">
      <c r="A24" s="24">
        <v>9</v>
      </c>
      <c r="B24" s="2">
        <v>0</v>
      </c>
      <c r="C24" s="2">
        <v>1</v>
      </c>
      <c r="D24" s="2">
        <v>1</v>
      </c>
      <c r="E24" t="s">
        <v>106</v>
      </c>
      <c r="F24" t="s">
        <v>551</v>
      </c>
      <c r="G24" t="s">
        <v>80</v>
      </c>
      <c r="H24">
        <v>6</v>
      </c>
    </row>
    <row r="25" spans="1:8" x14ac:dyDescent="0.35">
      <c r="A25" s="24">
        <v>9</v>
      </c>
      <c r="B25" s="2">
        <v>0</v>
      </c>
      <c r="C25" s="2">
        <v>1</v>
      </c>
      <c r="D25" s="2">
        <v>1</v>
      </c>
      <c r="E25" t="s">
        <v>106</v>
      </c>
      <c r="F25" t="s">
        <v>539</v>
      </c>
      <c r="G25" t="s">
        <v>80</v>
      </c>
      <c r="H25">
        <v>5</v>
      </c>
    </row>
    <row r="26" spans="1:8" x14ac:dyDescent="0.35">
      <c r="A26" s="24">
        <v>9</v>
      </c>
      <c r="B26" s="2">
        <v>0</v>
      </c>
      <c r="C26" s="2">
        <v>1</v>
      </c>
      <c r="D26" s="2">
        <v>1</v>
      </c>
      <c r="E26" t="s">
        <v>106</v>
      </c>
      <c r="F26" t="s">
        <v>151</v>
      </c>
      <c r="G26" t="s">
        <v>80</v>
      </c>
      <c r="H26">
        <v>4</v>
      </c>
    </row>
    <row r="27" spans="1:8" x14ac:dyDescent="0.35">
      <c r="A27" s="24">
        <v>9</v>
      </c>
      <c r="B27" s="2">
        <v>0</v>
      </c>
      <c r="C27" s="2">
        <v>1</v>
      </c>
      <c r="D27" s="2">
        <v>1</v>
      </c>
      <c r="E27" t="s">
        <v>106</v>
      </c>
      <c r="F27" t="s">
        <v>148</v>
      </c>
      <c r="G27" t="s">
        <v>80</v>
      </c>
      <c r="H27">
        <v>3</v>
      </c>
    </row>
    <row r="28" spans="1:8" x14ac:dyDescent="0.35">
      <c r="A28" s="24">
        <v>9</v>
      </c>
      <c r="B28" s="2">
        <v>0</v>
      </c>
      <c r="C28" s="2">
        <v>1</v>
      </c>
      <c r="D28" s="2">
        <v>1</v>
      </c>
      <c r="E28" t="s">
        <v>106</v>
      </c>
      <c r="F28" t="s">
        <v>568</v>
      </c>
      <c r="G28" t="s">
        <v>80</v>
      </c>
      <c r="H28">
        <v>3</v>
      </c>
    </row>
    <row r="29" spans="1:8" x14ac:dyDescent="0.35">
      <c r="A29" s="24">
        <v>9</v>
      </c>
      <c r="B29" s="2">
        <v>0</v>
      </c>
      <c r="C29" s="2">
        <v>1</v>
      </c>
      <c r="D29" s="2">
        <v>1</v>
      </c>
      <c r="E29" t="s">
        <v>106</v>
      </c>
      <c r="F29" t="s">
        <v>552</v>
      </c>
      <c r="G29" t="s">
        <v>80</v>
      </c>
      <c r="H29">
        <v>3</v>
      </c>
    </row>
    <row r="30" spans="1:8" x14ac:dyDescent="0.35">
      <c r="A30" s="24">
        <v>9</v>
      </c>
      <c r="B30" s="2">
        <v>0</v>
      </c>
      <c r="C30" s="2">
        <v>1</v>
      </c>
      <c r="D30" s="2">
        <v>1</v>
      </c>
      <c r="E30" t="s">
        <v>106</v>
      </c>
      <c r="F30" t="s">
        <v>553</v>
      </c>
      <c r="G30" t="s">
        <v>80</v>
      </c>
      <c r="H30">
        <v>3</v>
      </c>
    </row>
    <row r="31" spans="1:8" x14ac:dyDescent="0.35">
      <c r="A31" s="24">
        <v>9</v>
      </c>
      <c r="B31" s="2">
        <v>0</v>
      </c>
      <c r="C31" s="2">
        <v>1</v>
      </c>
      <c r="D31" s="2">
        <v>1</v>
      </c>
      <c r="E31" t="s">
        <v>106</v>
      </c>
      <c r="F31" t="s">
        <v>126</v>
      </c>
      <c r="G31" t="s">
        <v>80</v>
      </c>
      <c r="H31">
        <v>2</v>
      </c>
    </row>
    <row r="32" spans="1:8" x14ac:dyDescent="0.35">
      <c r="A32" s="24">
        <v>9</v>
      </c>
      <c r="B32" s="2">
        <v>0</v>
      </c>
      <c r="C32" s="2">
        <v>1</v>
      </c>
      <c r="D32" s="2">
        <v>1</v>
      </c>
      <c r="E32" t="s">
        <v>106</v>
      </c>
      <c r="F32" t="s">
        <v>554</v>
      </c>
      <c r="G32" t="s">
        <v>80</v>
      </c>
      <c r="H32">
        <v>2</v>
      </c>
    </row>
    <row r="33" spans="1:8" x14ac:dyDescent="0.35">
      <c r="A33" s="24">
        <v>9</v>
      </c>
      <c r="B33" s="2">
        <v>0</v>
      </c>
      <c r="C33" s="2">
        <v>1</v>
      </c>
      <c r="D33" s="2">
        <v>1</v>
      </c>
      <c r="E33" t="s">
        <v>106</v>
      </c>
      <c r="F33" t="s">
        <v>555</v>
      </c>
      <c r="G33" t="s">
        <v>80</v>
      </c>
      <c r="H33">
        <v>2</v>
      </c>
    </row>
    <row r="34" spans="1:8" x14ac:dyDescent="0.35">
      <c r="A34" s="24">
        <v>9</v>
      </c>
      <c r="B34" s="2">
        <v>0</v>
      </c>
      <c r="C34" s="2">
        <v>1</v>
      </c>
      <c r="D34" s="2">
        <v>1</v>
      </c>
      <c r="E34" t="s">
        <v>106</v>
      </c>
      <c r="F34" t="s">
        <v>119</v>
      </c>
      <c r="G34" t="s">
        <v>80</v>
      </c>
      <c r="H34">
        <v>2</v>
      </c>
    </row>
    <row r="35" spans="1:8" x14ac:dyDescent="0.35">
      <c r="A35" s="24">
        <v>9</v>
      </c>
      <c r="B35" s="2">
        <v>0</v>
      </c>
      <c r="C35" s="2">
        <v>1</v>
      </c>
      <c r="D35" s="2">
        <v>1</v>
      </c>
      <c r="E35" t="s">
        <v>106</v>
      </c>
      <c r="F35" t="s">
        <v>556</v>
      </c>
      <c r="G35" t="s">
        <v>80</v>
      </c>
      <c r="H35">
        <v>2</v>
      </c>
    </row>
    <row r="36" spans="1:8" x14ac:dyDescent="0.35">
      <c r="A36" s="24">
        <v>9</v>
      </c>
      <c r="B36" s="2">
        <v>0</v>
      </c>
      <c r="C36" s="2">
        <v>1</v>
      </c>
      <c r="D36" s="2">
        <v>1</v>
      </c>
      <c r="E36" t="s">
        <v>106</v>
      </c>
      <c r="F36" t="s">
        <v>132</v>
      </c>
      <c r="G36" t="s">
        <v>80</v>
      </c>
      <c r="H36">
        <v>1</v>
      </c>
    </row>
    <row r="37" spans="1:8" x14ac:dyDescent="0.35">
      <c r="A37" s="24">
        <v>9</v>
      </c>
      <c r="B37" s="2">
        <v>0</v>
      </c>
      <c r="C37" s="2">
        <v>1</v>
      </c>
      <c r="D37" s="2">
        <v>1</v>
      </c>
      <c r="E37" t="s">
        <v>106</v>
      </c>
      <c r="F37" t="s">
        <v>557</v>
      </c>
      <c r="G37" t="s">
        <v>80</v>
      </c>
      <c r="H37">
        <v>1</v>
      </c>
    </row>
    <row r="38" spans="1:8" x14ac:dyDescent="0.35">
      <c r="A38" s="24">
        <v>9</v>
      </c>
      <c r="B38" s="2">
        <v>0</v>
      </c>
      <c r="C38" s="2">
        <v>1</v>
      </c>
      <c r="D38" s="2">
        <v>1</v>
      </c>
      <c r="E38" t="s">
        <v>106</v>
      </c>
      <c r="F38" t="s">
        <v>558</v>
      </c>
      <c r="G38" t="s">
        <v>80</v>
      </c>
      <c r="H38">
        <v>1</v>
      </c>
    </row>
    <row r="39" spans="1:8" x14ac:dyDescent="0.35">
      <c r="A39" s="24">
        <v>9</v>
      </c>
      <c r="B39" s="2">
        <v>0</v>
      </c>
      <c r="C39" s="2">
        <v>1</v>
      </c>
      <c r="D39" s="2">
        <v>1</v>
      </c>
      <c r="E39" t="s">
        <v>106</v>
      </c>
      <c r="F39" t="s">
        <v>569</v>
      </c>
      <c r="G39" t="s">
        <v>80</v>
      </c>
      <c r="H39">
        <v>1</v>
      </c>
    </row>
    <row r="40" spans="1:8" x14ac:dyDescent="0.35">
      <c r="A40" s="24">
        <v>9</v>
      </c>
      <c r="B40" s="2">
        <v>0</v>
      </c>
      <c r="C40" s="2">
        <v>1</v>
      </c>
      <c r="D40" s="2">
        <v>1</v>
      </c>
      <c r="E40" t="s">
        <v>106</v>
      </c>
      <c r="F40" t="s">
        <v>559</v>
      </c>
      <c r="G40" t="s">
        <v>80</v>
      </c>
      <c r="H40">
        <v>1</v>
      </c>
    </row>
    <row r="41" spans="1:8" x14ac:dyDescent="0.35">
      <c r="A41" s="24">
        <v>9</v>
      </c>
      <c r="B41" s="2">
        <v>0</v>
      </c>
      <c r="C41" s="2">
        <v>1</v>
      </c>
      <c r="D41" s="2">
        <v>1</v>
      </c>
      <c r="E41" t="s">
        <v>106</v>
      </c>
      <c r="F41" t="s">
        <v>560</v>
      </c>
      <c r="G41" t="s">
        <v>80</v>
      </c>
      <c r="H41">
        <v>1</v>
      </c>
    </row>
    <row r="42" spans="1:8" x14ac:dyDescent="0.35">
      <c r="A42" s="24">
        <v>9</v>
      </c>
      <c r="B42" s="2">
        <v>0</v>
      </c>
      <c r="C42" s="2">
        <v>1</v>
      </c>
      <c r="D42" s="2">
        <v>1</v>
      </c>
      <c r="E42" t="s">
        <v>106</v>
      </c>
      <c r="F42" t="s">
        <v>117</v>
      </c>
      <c r="G42" t="s">
        <v>80</v>
      </c>
      <c r="H42">
        <v>1</v>
      </c>
    </row>
    <row r="43" spans="1:8" x14ac:dyDescent="0.35">
      <c r="A43" s="24">
        <v>9</v>
      </c>
      <c r="B43" s="2">
        <v>0</v>
      </c>
      <c r="C43" s="2">
        <v>1</v>
      </c>
      <c r="D43" s="2">
        <v>1</v>
      </c>
      <c r="E43" t="s">
        <v>106</v>
      </c>
      <c r="F43" t="s">
        <v>561</v>
      </c>
      <c r="G43" t="s">
        <v>80</v>
      </c>
      <c r="H43">
        <v>1</v>
      </c>
    </row>
    <row r="44" spans="1:8" x14ac:dyDescent="0.35">
      <c r="A44" s="24">
        <v>9</v>
      </c>
      <c r="B44" s="2">
        <v>0</v>
      </c>
      <c r="C44" s="2">
        <v>1</v>
      </c>
      <c r="D44" s="2">
        <v>1</v>
      </c>
      <c r="E44" t="s">
        <v>106</v>
      </c>
      <c r="F44" t="s">
        <v>562</v>
      </c>
      <c r="G44" t="s">
        <v>80</v>
      </c>
      <c r="H44">
        <v>1</v>
      </c>
    </row>
    <row r="45" spans="1:8" x14ac:dyDescent="0.35">
      <c r="A45" s="24">
        <v>9</v>
      </c>
      <c r="B45" s="2">
        <v>0</v>
      </c>
      <c r="C45" s="2">
        <v>1</v>
      </c>
      <c r="D45" s="2">
        <v>1</v>
      </c>
      <c r="E45" t="s">
        <v>106</v>
      </c>
      <c r="F45" t="s">
        <v>563</v>
      </c>
      <c r="G45" t="s">
        <v>80</v>
      </c>
      <c r="H45">
        <v>1</v>
      </c>
    </row>
    <row r="46" spans="1:8" x14ac:dyDescent="0.35">
      <c r="A46" s="24">
        <v>9</v>
      </c>
      <c r="B46" s="2">
        <v>0</v>
      </c>
      <c r="C46" s="2">
        <v>1</v>
      </c>
      <c r="D46" s="2">
        <v>1</v>
      </c>
      <c r="E46" t="s">
        <v>106</v>
      </c>
      <c r="F46" t="s">
        <v>564</v>
      </c>
      <c r="G46" t="s">
        <v>80</v>
      </c>
      <c r="H46">
        <v>1</v>
      </c>
    </row>
    <row r="47" spans="1:8" x14ac:dyDescent="0.35">
      <c r="A47" s="24">
        <v>9</v>
      </c>
      <c r="B47" s="2">
        <v>0</v>
      </c>
      <c r="C47" s="2">
        <v>1</v>
      </c>
      <c r="D47" s="2">
        <v>1</v>
      </c>
      <c r="E47" t="s">
        <v>106</v>
      </c>
      <c r="F47" t="s">
        <v>565</v>
      </c>
      <c r="G47" t="s">
        <v>80</v>
      </c>
      <c r="H47">
        <v>1</v>
      </c>
    </row>
    <row r="48" spans="1:8" x14ac:dyDescent="0.35">
      <c r="A48" s="24">
        <v>9</v>
      </c>
      <c r="B48" s="2">
        <v>0</v>
      </c>
      <c r="C48" s="2">
        <v>1</v>
      </c>
      <c r="D48" s="2">
        <v>1</v>
      </c>
      <c r="E48" t="s">
        <v>106</v>
      </c>
      <c r="F48" t="s">
        <v>118</v>
      </c>
      <c r="G48" t="s">
        <v>80</v>
      </c>
      <c r="H48">
        <v>1</v>
      </c>
    </row>
    <row r="49" spans="1:8" x14ac:dyDescent="0.35">
      <c r="A49" s="24">
        <v>9</v>
      </c>
      <c r="B49" s="2">
        <v>0</v>
      </c>
      <c r="C49" s="2">
        <v>1</v>
      </c>
      <c r="D49" s="2">
        <v>1</v>
      </c>
      <c r="E49" t="s">
        <v>106</v>
      </c>
      <c r="F49" t="s">
        <v>149</v>
      </c>
      <c r="G49" t="s">
        <v>80</v>
      </c>
      <c r="H49">
        <v>1</v>
      </c>
    </row>
    <row r="50" spans="1:8" x14ac:dyDescent="0.35">
      <c r="A50" s="24">
        <v>9</v>
      </c>
      <c r="B50" s="2">
        <v>0</v>
      </c>
      <c r="C50" s="2">
        <v>1</v>
      </c>
      <c r="D50" s="2">
        <v>1</v>
      </c>
      <c r="E50" t="s">
        <v>106</v>
      </c>
      <c r="F50" t="s">
        <v>566</v>
      </c>
      <c r="G50" t="s">
        <v>80</v>
      </c>
      <c r="H50">
        <v>1</v>
      </c>
    </row>
    <row r="51" spans="1:8" x14ac:dyDescent="0.35">
      <c r="A51" s="24">
        <v>9</v>
      </c>
      <c r="B51" s="2">
        <v>0</v>
      </c>
      <c r="C51" s="2">
        <v>1</v>
      </c>
      <c r="D51" s="2">
        <v>1</v>
      </c>
      <c r="E51" t="s">
        <v>106</v>
      </c>
      <c r="F51" t="s">
        <v>336</v>
      </c>
      <c r="G51" t="s">
        <v>80</v>
      </c>
      <c r="H51">
        <v>1</v>
      </c>
    </row>
    <row r="52" spans="1:8" x14ac:dyDescent="0.35">
      <c r="A52" s="24">
        <v>9</v>
      </c>
      <c r="B52" s="2">
        <v>0</v>
      </c>
      <c r="C52" s="2">
        <v>1</v>
      </c>
      <c r="D52" s="2">
        <v>1</v>
      </c>
      <c r="E52" t="s">
        <v>106</v>
      </c>
      <c r="F52" t="s">
        <v>567</v>
      </c>
      <c r="G52" t="s">
        <v>80</v>
      </c>
      <c r="H52">
        <v>1</v>
      </c>
    </row>
    <row r="53" spans="1:8" x14ac:dyDescent="0.35">
      <c r="A53" s="24">
        <v>9</v>
      </c>
      <c r="B53" s="2">
        <v>0</v>
      </c>
      <c r="C53" s="2">
        <v>1</v>
      </c>
      <c r="D53" s="2">
        <v>1</v>
      </c>
      <c r="E53" t="s">
        <v>106</v>
      </c>
      <c r="F53" t="s">
        <v>109</v>
      </c>
      <c r="G53" t="s">
        <v>80</v>
      </c>
      <c r="H53">
        <v>1</v>
      </c>
    </row>
  </sheetData>
  <hyperlinks>
    <hyperlink ref="F18" r:id="rId1" xr:uid="{F9AA2463-5DF4-4C06-BDE8-CE2D1A22C7D2}"/>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EF727-9A97-4D76-BE7C-8976C7FB98D9}">
  <dimension ref="A1:H18"/>
  <sheetViews>
    <sheetView workbookViewId="0">
      <selection activeCell="F17" sqref="F17"/>
    </sheetView>
  </sheetViews>
  <sheetFormatPr defaultColWidth="8.90625" defaultRowHeight="14.5" x14ac:dyDescent="0.35"/>
  <cols>
    <col min="1" max="1" width="12.453125" customWidth="1"/>
    <col min="2" max="2" width="9.453125" style="21" customWidth="1"/>
    <col min="3" max="3" width="8.453125" style="22" customWidth="1"/>
    <col min="4" max="4" width="12.08984375" style="22" bestFit="1" customWidth="1"/>
    <col min="5" max="5" width="21.54296875" bestFit="1" customWidth="1"/>
    <col min="6" max="6" width="24.3632812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10</v>
      </c>
      <c r="B2" s="2">
        <v>0</v>
      </c>
      <c r="C2" s="20">
        <v>1</v>
      </c>
      <c r="D2" s="20">
        <v>1</v>
      </c>
      <c r="E2" t="s">
        <v>78</v>
      </c>
      <c r="F2" t="s">
        <v>79</v>
      </c>
      <c r="G2" t="s">
        <v>80</v>
      </c>
      <c r="H2">
        <v>2</v>
      </c>
    </row>
    <row r="3" spans="1:8" x14ac:dyDescent="0.35">
      <c r="A3" s="24">
        <v>10</v>
      </c>
      <c r="B3" s="2">
        <v>0</v>
      </c>
      <c r="C3" s="20">
        <v>1</v>
      </c>
      <c r="D3" s="20">
        <v>1</v>
      </c>
      <c r="E3" t="s">
        <v>78</v>
      </c>
      <c r="F3" t="s">
        <v>81</v>
      </c>
      <c r="G3" t="s">
        <v>80</v>
      </c>
      <c r="H3">
        <v>27</v>
      </c>
    </row>
    <row r="4" spans="1:8" x14ac:dyDescent="0.35">
      <c r="A4" s="24">
        <v>10</v>
      </c>
      <c r="B4" s="2">
        <v>0</v>
      </c>
      <c r="C4" s="20">
        <v>1</v>
      </c>
      <c r="D4" s="20">
        <v>1</v>
      </c>
      <c r="E4" t="s">
        <v>78</v>
      </c>
      <c r="F4" t="s">
        <v>82</v>
      </c>
      <c r="G4" t="s">
        <v>80</v>
      </c>
      <c r="H4">
        <v>7</v>
      </c>
    </row>
    <row r="5" spans="1:8" x14ac:dyDescent="0.35">
      <c r="A5" s="24">
        <v>10</v>
      </c>
      <c r="B5" s="2">
        <v>0</v>
      </c>
      <c r="C5" s="20">
        <v>1</v>
      </c>
      <c r="D5" s="20">
        <v>1</v>
      </c>
      <c r="E5" t="s">
        <v>78</v>
      </c>
      <c r="F5" t="s">
        <v>83</v>
      </c>
      <c r="G5" t="s">
        <v>80</v>
      </c>
      <c r="H5">
        <v>1</v>
      </c>
    </row>
    <row r="6" spans="1:8" x14ac:dyDescent="0.35">
      <c r="A6" s="24">
        <v>10</v>
      </c>
      <c r="B6" s="2">
        <v>0</v>
      </c>
      <c r="C6" s="20">
        <v>1</v>
      </c>
      <c r="D6" s="20">
        <v>1</v>
      </c>
      <c r="E6" t="s">
        <v>88</v>
      </c>
      <c r="F6" t="s">
        <v>89</v>
      </c>
      <c r="G6" t="s">
        <v>80</v>
      </c>
      <c r="H6">
        <v>7</v>
      </c>
    </row>
    <row r="7" spans="1:8" x14ac:dyDescent="0.35">
      <c r="A7" s="24">
        <v>10</v>
      </c>
      <c r="B7" s="2">
        <v>0</v>
      </c>
      <c r="C7" s="20">
        <v>1</v>
      </c>
      <c r="D7" s="20">
        <v>1</v>
      </c>
      <c r="E7" t="s">
        <v>88</v>
      </c>
      <c r="F7" t="s">
        <v>90</v>
      </c>
      <c r="G7" t="s">
        <v>80</v>
      </c>
      <c r="H7">
        <v>30</v>
      </c>
    </row>
    <row r="8" spans="1:8" x14ac:dyDescent="0.35">
      <c r="A8" s="24">
        <v>10</v>
      </c>
      <c r="B8" s="2">
        <v>0</v>
      </c>
      <c r="C8" s="20">
        <v>1</v>
      </c>
      <c r="D8" s="20">
        <v>1</v>
      </c>
      <c r="E8" t="s">
        <v>93</v>
      </c>
      <c r="F8" s="5" t="s">
        <v>94</v>
      </c>
      <c r="G8" t="s">
        <v>80</v>
      </c>
      <c r="H8">
        <v>37</v>
      </c>
    </row>
    <row r="9" spans="1:8" x14ac:dyDescent="0.35">
      <c r="A9" s="24">
        <v>10</v>
      </c>
      <c r="B9" s="2">
        <v>0</v>
      </c>
      <c r="C9" s="20">
        <v>1</v>
      </c>
      <c r="D9" s="20">
        <v>1</v>
      </c>
      <c r="E9" t="s">
        <v>95</v>
      </c>
      <c r="F9" t="s">
        <v>96</v>
      </c>
      <c r="G9" t="s">
        <v>80</v>
      </c>
      <c r="H9">
        <v>21</v>
      </c>
    </row>
    <row r="10" spans="1:8" x14ac:dyDescent="0.35">
      <c r="A10" s="24">
        <v>10</v>
      </c>
      <c r="B10" s="2">
        <v>0</v>
      </c>
      <c r="C10" s="20">
        <v>1</v>
      </c>
      <c r="D10" s="20">
        <v>1</v>
      </c>
      <c r="E10" t="s">
        <v>95</v>
      </c>
      <c r="F10" t="s">
        <v>97</v>
      </c>
      <c r="G10" t="s">
        <v>80</v>
      </c>
      <c r="H10">
        <v>4</v>
      </c>
    </row>
    <row r="11" spans="1:8" x14ac:dyDescent="0.35">
      <c r="A11" s="24">
        <v>10</v>
      </c>
      <c r="B11" s="2">
        <v>0</v>
      </c>
      <c r="C11" s="20">
        <v>1</v>
      </c>
      <c r="D11" s="20">
        <v>1</v>
      </c>
      <c r="E11" t="s">
        <v>95</v>
      </c>
      <c r="F11" t="s">
        <v>98</v>
      </c>
      <c r="G11" t="s">
        <v>80</v>
      </c>
      <c r="H11">
        <v>5</v>
      </c>
    </row>
    <row r="12" spans="1:8" x14ac:dyDescent="0.35">
      <c r="A12" s="24">
        <v>10</v>
      </c>
      <c r="B12" s="2">
        <v>0</v>
      </c>
      <c r="C12" s="20">
        <v>1</v>
      </c>
      <c r="D12" s="20">
        <v>1</v>
      </c>
      <c r="E12" t="s">
        <v>95</v>
      </c>
      <c r="F12" t="s">
        <v>91</v>
      </c>
      <c r="G12" t="s">
        <v>80</v>
      </c>
      <c r="H12">
        <v>7</v>
      </c>
    </row>
    <row r="13" spans="1:8" x14ac:dyDescent="0.35">
      <c r="A13" s="24">
        <v>10</v>
      </c>
      <c r="B13" s="2">
        <v>0</v>
      </c>
      <c r="C13" s="20">
        <v>1</v>
      </c>
      <c r="D13" s="20">
        <v>1</v>
      </c>
      <c r="E13" t="s">
        <v>103</v>
      </c>
      <c r="F13" t="s">
        <v>104</v>
      </c>
      <c r="G13" t="s">
        <v>80</v>
      </c>
      <c r="H13">
        <v>10</v>
      </c>
    </row>
    <row r="14" spans="1:8" x14ac:dyDescent="0.35">
      <c r="A14" s="24">
        <v>10</v>
      </c>
      <c r="B14" s="2">
        <v>0</v>
      </c>
      <c r="C14" s="20">
        <v>1</v>
      </c>
      <c r="D14" s="20">
        <v>1</v>
      </c>
      <c r="E14" t="s">
        <v>103</v>
      </c>
      <c r="F14" t="s">
        <v>105</v>
      </c>
      <c r="G14" t="s">
        <v>80</v>
      </c>
      <c r="H14">
        <v>27</v>
      </c>
    </row>
    <row r="15" spans="1:8" x14ac:dyDescent="0.35">
      <c r="A15" s="24">
        <v>10</v>
      </c>
      <c r="B15" s="2">
        <v>0</v>
      </c>
      <c r="C15" s="20">
        <v>1</v>
      </c>
      <c r="D15" s="20">
        <v>1</v>
      </c>
      <c r="E15" t="s">
        <v>103</v>
      </c>
      <c r="F15" t="s">
        <v>91</v>
      </c>
      <c r="G15" t="s">
        <v>80</v>
      </c>
      <c r="H15">
        <v>12</v>
      </c>
    </row>
    <row r="16" spans="1:8" x14ac:dyDescent="0.35">
      <c r="A16" s="24">
        <v>10</v>
      </c>
      <c r="B16" s="2">
        <v>0</v>
      </c>
      <c r="C16" s="2">
        <v>1</v>
      </c>
      <c r="D16" s="2">
        <v>1</v>
      </c>
      <c r="E16" t="s">
        <v>167</v>
      </c>
      <c r="F16" t="s">
        <v>295</v>
      </c>
      <c r="G16" t="s">
        <v>80</v>
      </c>
      <c r="H16">
        <v>37</v>
      </c>
    </row>
    <row r="17" spans="1:8" x14ac:dyDescent="0.35">
      <c r="A17" s="24">
        <v>10</v>
      </c>
      <c r="B17" s="2">
        <v>0</v>
      </c>
      <c r="C17" s="2">
        <v>1</v>
      </c>
      <c r="D17" s="20" t="s">
        <v>196</v>
      </c>
      <c r="E17" t="s">
        <v>27</v>
      </c>
      <c r="F17" s="34" t="s">
        <v>576</v>
      </c>
      <c r="G17" t="s">
        <v>199</v>
      </c>
    </row>
    <row r="18" spans="1:8" x14ac:dyDescent="0.35">
      <c r="A18" s="24">
        <v>10</v>
      </c>
      <c r="B18" s="2">
        <v>0</v>
      </c>
      <c r="C18" s="2">
        <v>1</v>
      </c>
      <c r="D18" s="2">
        <v>1</v>
      </c>
      <c r="E18" t="s">
        <v>106</v>
      </c>
      <c r="F18" t="s">
        <v>140</v>
      </c>
      <c r="G18" t="s">
        <v>80</v>
      </c>
      <c r="H18">
        <v>37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7AF03-479D-4B37-92FA-85747FE6CD4C}">
  <dimension ref="A1:H58"/>
  <sheetViews>
    <sheetView topLeftCell="A6" workbookViewId="0">
      <selection activeCell="A9" sqref="A9:XFD9"/>
    </sheetView>
  </sheetViews>
  <sheetFormatPr defaultColWidth="8.90625" defaultRowHeight="14.5" x14ac:dyDescent="0.35"/>
  <cols>
    <col min="1" max="1" width="12.453125" customWidth="1"/>
    <col min="2" max="2" width="9.453125" style="21" customWidth="1"/>
    <col min="3" max="3" width="8.453125" style="22" customWidth="1"/>
    <col min="4" max="4" width="12.08984375" style="22" bestFit="1" customWidth="1"/>
    <col min="5" max="5" width="21.54296875" bestFit="1" customWidth="1"/>
    <col min="6" max="6" width="24.3632812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11</v>
      </c>
      <c r="B2" s="2">
        <v>0</v>
      </c>
      <c r="C2" s="20">
        <v>1</v>
      </c>
      <c r="D2" s="20">
        <v>1</v>
      </c>
      <c r="E2" t="s">
        <v>78</v>
      </c>
      <c r="F2" t="s">
        <v>79</v>
      </c>
      <c r="G2" t="s">
        <v>80</v>
      </c>
      <c r="H2">
        <v>123</v>
      </c>
    </row>
    <row r="3" spans="1:8" x14ac:dyDescent="0.35">
      <c r="A3" s="24">
        <v>11</v>
      </c>
      <c r="B3" s="2">
        <v>0</v>
      </c>
      <c r="C3" s="20">
        <v>1</v>
      </c>
      <c r="D3" s="20">
        <v>1</v>
      </c>
      <c r="E3" t="s">
        <v>78</v>
      </c>
      <c r="F3" t="s">
        <v>81</v>
      </c>
      <c r="G3" t="s">
        <v>80</v>
      </c>
      <c r="H3">
        <v>41</v>
      </c>
    </row>
    <row r="4" spans="1:8" x14ac:dyDescent="0.35">
      <c r="A4" s="24">
        <v>11</v>
      </c>
      <c r="B4" s="2">
        <v>0</v>
      </c>
      <c r="C4" s="20">
        <v>1</v>
      </c>
      <c r="D4" s="20">
        <v>1</v>
      </c>
      <c r="E4" t="s">
        <v>78</v>
      </c>
      <c r="F4" t="s">
        <v>82</v>
      </c>
      <c r="G4" t="s">
        <v>80</v>
      </c>
      <c r="H4">
        <v>3</v>
      </c>
    </row>
    <row r="5" spans="1:8" x14ac:dyDescent="0.35">
      <c r="A5" s="24">
        <v>11</v>
      </c>
      <c r="B5" s="2">
        <v>0</v>
      </c>
      <c r="C5" s="20">
        <v>1</v>
      </c>
      <c r="D5" s="20">
        <v>1</v>
      </c>
      <c r="E5" t="s">
        <v>78</v>
      </c>
      <c r="F5" t="s">
        <v>83</v>
      </c>
      <c r="G5" t="s">
        <v>80</v>
      </c>
      <c r="H5">
        <v>2</v>
      </c>
    </row>
    <row r="6" spans="1:8" x14ac:dyDescent="0.35">
      <c r="A6" s="24">
        <v>11</v>
      </c>
      <c r="B6" s="2">
        <v>0</v>
      </c>
      <c r="C6" s="20">
        <v>1</v>
      </c>
      <c r="D6" s="20">
        <v>1</v>
      </c>
      <c r="E6" t="s">
        <v>78</v>
      </c>
      <c r="F6" t="s">
        <v>84</v>
      </c>
      <c r="G6" t="s">
        <v>80</v>
      </c>
      <c r="H6">
        <v>2</v>
      </c>
    </row>
    <row r="7" spans="1:8" x14ac:dyDescent="0.35">
      <c r="A7" s="24">
        <v>11</v>
      </c>
      <c r="B7" s="2">
        <v>0</v>
      </c>
      <c r="C7" s="20">
        <v>1</v>
      </c>
      <c r="D7" s="20">
        <v>1</v>
      </c>
      <c r="E7" t="s">
        <v>78</v>
      </c>
      <c r="F7" t="s">
        <v>85</v>
      </c>
      <c r="G7" t="s">
        <v>80</v>
      </c>
      <c r="H7">
        <v>2</v>
      </c>
    </row>
    <row r="8" spans="1:8" x14ac:dyDescent="0.35">
      <c r="A8" s="24">
        <v>11</v>
      </c>
      <c r="B8" s="2">
        <v>0</v>
      </c>
      <c r="C8" s="20">
        <v>1</v>
      </c>
      <c r="D8" s="20">
        <v>1</v>
      </c>
      <c r="E8" t="s">
        <v>78</v>
      </c>
      <c r="F8" t="s">
        <v>86</v>
      </c>
      <c r="G8" t="s">
        <v>80</v>
      </c>
      <c r="H8">
        <v>2</v>
      </c>
    </row>
    <row r="9" spans="1:8" x14ac:dyDescent="0.35">
      <c r="A9" s="24">
        <v>11</v>
      </c>
      <c r="B9" s="2">
        <v>0</v>
      </c>
      <c r="C9" s="20">
        <v>1</v>
      </c>
      <c r="D9" s="20">
        <v>1</v>
      </c>
      <c r="E9" t="s">
        <v>78</v>
      </c>
      <c r="F9" t="s">
        <v>290</v>
      </c>
      <c r="G9" t="s">
        <v>80</v>
      </c>
      <c r="H9">
        <v>1</v>
      </c>
    </row>
    <row r="10" spans="1:8" x14ac:dyDescent="0.35">
      <c r="A10" s="24">
        <v>11</v>
      </c>
      <c r="B10" s="2">
        <v>0</v>
      </c>
      <c r="C10" s="20">
        <v>1</v>
      </c>
      <c r="D10" s="20">
        <v>1</v>
      </c>
      <c r="E10" t="s">
        <v>88</v>
      </c>
      <c r="F10" t="s">
        <v>92</v>
      </c>
      <c r="G10" t="s">
        <v>80</v>
      </c>
      <c r="H10">
        <v>10</v>
      </c>
    </row>
    <row r="11" spans="1:8" x14ac:dyDescent="0.35">
      <c r="A11" s="24">
        <v>11</v>
      </c>
      <c r="B11" s="2">
        <v>0</v>
      </c>
      <c r="C11" s="20">
        <v>1</v>
      </c>
      <c r="D11" s="20">
        <v>1</v>
      </c>
      <c r="E11" t="s">
        <v>88</v>
      </c>
      <c r="F11" t="s">
        <v>89</v>
      </c>
      <c r="G11" t="s">
        <v>80</v>
      </c>
      <c r="H11">
        <v>4</v>
      </c>
    </row>
    <row r="12" spans="1:8" x14ac:dyDescent="0.35">
      <c r="A12" s="24">
        <v>11</v>
      </c>
      <c r="B12" s="2">
        <v>0</v>
      </c>
      <c r="C12" s="20">
        <v>1</v>
      </c>
      <c r="D12" s="20">
        <v>1</v>
      </c>
      <c r="E12" t="s">
        <v>88</v>
      </c>
      <c r="F12" t="s">
        <v>90</v>
      </c>
      <c r="G12" t="s">
        <v>80</v>
      </c>
      <c r="H12">
        <v>153</v>
      </c>
    </row>
    <row r="13" spans="1:8" x14ac:dyDescent="0.35">
      <c r="A13" s="24">
        <v>11</v>
      </c>
      <c r="B13" s="2">
        <v>0</v>
      </c>
      <c r="C13" s="20">
        <v>1</v>
      </c>
      <c r="D13" s="20">
        <v>1</v>
      </c>
      <c r="E13" t="s">
        <v>88</v>
      </c>
      <c r="F13" t="s">
        <v>91</v>
      </c>
      <c r="G13" t="s">
        <v>80</v>
      </c>
      <c r="H13">
        <v>9</v>
      </c>
    </row>
    <row r="14" spans="1:8" x14ac:dyDescent="0.35">
      <c r="A14" s="24">
        <v>11</v>
      </c>
      <c r="B14" s="2">
        <v>0</v>
      </c>
      <c r="C14" s="20">
        <v>1</v>
      </c>
      <c r="D14" s="20">
        <v>1</v>
      </c>
      <c r="E14" t="s">
        <v>93</v>
      </c>
      <c r="F14" s="5" t="s">
        <v>94</v>
      </c>
      <c r="G14" t="s">
        <v>80</v>
      </c>
      <c r="H14">
        <v>176</v>
      </c>
    </row>
    <row r="15" spans="1:8" x14ac:dyDescent="0.35">
      <c r="A15" s="24">
        <v>11</v>
      </c>
      <c r="B15" s="2">
        <v>0</v>
      </c>
      <c r="C15" s="20">
        <v>1</v>
      </c>
      <c r="D15" s="20">
        <v>1</v>
      </c>
      <c r="E15" t="s">
        <v>95</v>
      </c>
      <c r="F15" t="s">
        <v>96</v>
      </c>
      <c r="G15" t="s">
        <v>80</v>
      </c>
      <c r="H15">
        <v>126</v>
      </c>
    </row>
    <row r="16" spans="1:8" x14ac:dyDescent="0.35">
      <c r="A16" s="24">
        <v>11</v>
      </c>
      <c r="B16" s="2">
        <v>0</v>
      </c>
      <c r="C16" s="20">
        <v>1</v>
      </c>
      <c r="D16" s="20">
        <v>1</v>
      </c>
      <c r="E16" t="s">
        <v>95</v>
      </c>
      <c r="F16" t="s">
        <v>97</v>
      </c>
      <c r="G16" t="s">
        <v>80</v>
      </c>
      <c r="H16">
        <v>12</v>
      </c>
    </row>
    <row r="17" spans="1:8" x14ac:dyDescent="0.35">
      <c r="A17" s="24">
        <v>11</v>
      </c>
      <c r="B17" s="2">
        <v>0</v>
      </c>
      <c r="C17" s="20">
        <v>1</v>
      </c>
      <c r="D17" s="20">
        <v>1</v>
      </c>
      <c r="E17" t="s">
        <v>95</v>
      </c>
      <c r="F17" t="s">
        <v>98</v>
      </c>
      <c r="G17" t="s">
        <v>80</v>
      </c>
      <c r="H17">
        <v>14</v>
      </c>
    </row>
    <row r="18" spans="1:8" x14ac:dyDescent="0.35">
      <c r="A18" s="24">
        <v>11</v>
      </c>
      <c r="B18" s="2">
        <v>0</v>
      </c>
      <c r="C18" s="20">
        <v>1</v>
      </c>
      <c r="D18" s="20">
        <v>1</v>
      </c>
      <c r="E18" t="s">
        <v>95</v>
      </c>
      <c r="F18" t="s">
        <v>99</v>
      </c>
      <c r="G18" t="s">
        <v>80</v>
      </c>
      <c r="H18">
        <v>1</v>
      </c>
    </row>
    <row r="19" spans="1:8" x14ac:dyDescent="0.35">
      <c r="A19" s="24">
        <v>11</v>
      </c>
      <c r="B19" s="2">
        <v>0</v>
      </c>
      <c r="C19" s="20">
        <v>1</v>
      </c>
      <c r="D19" s="20">
        <v>1</v>
      </c>
      <c r="E19" t="s">
        <v>95</v>
      </c>
      <c r="F19" t="s">
        <v>101</v>
      </c>
      <c r="G19" t="s">
        <v>80</v>
      </c>
      <c r="H19">
        <v>4</v>
      </c>
    </row>
    <row r="20" spans="1:8" x14ac:dyDescent="0.35">
      <c r="A20" s="24">
        <v>11</v>
      </c>
      <c r="B20" s="2">
        <v>0</v>
      </c>
      <c r="C20" s="20">
        <v>1</v>
      </c>
      <c r="D20" s="20">
        <v>1</v>
      </c>
      <c r="E20" t="s">
        <v>95</v>
      </c>
      <c r="F20" t="s">
        <v>91</v>
      </c>
      <c r="G20" t="s">
        <v>80</v>
      </c>
      <c r="H20">
        <v>8</v>
      </c>
    </row>
    <row r="21" spans="1:8" x14ac:dyDescent="0.35">
      <c r="A21" s="24">
        <v>11</v>
      </c>
      <c r="B21" s="2">
        <v>0</v>
      </c>
      <c r="C21" s="20">
        <v>1</v>
      </c>
      <c r="D21" s="20">
        <v>1</v>
      </c>
      <c r="E21" t="s">
        <v>95</v>
      </c>
      <c r="F21" t="s">
        <v>102</v>
      </c>
      <c r="G21" t="s">
        <v>80</v>
      </c>
      <c r="H21">
        <v>11</v>
      </c>
    </row>
    <row r="22" spans="1:8" x14ac:dyDescent="0.35">
      <c r="A22" s="24">
        <v>11</v>
      </c>
      <c r="B22" s="2">
        <v>0</v>
      </c>
      <c r="C22" s="20">
        <v>1</v>
      </c>
      <c r="D22" s="20">
        <v>1</v>
      </c>
      <c r="E22" t="s">
        <v>103</v>
      </c>
      <c r="F22" t="s">
        <v>104</v>
      </c>
      <c r="G22" t="s">
        <v>80</v>
      </c>
      <c r="H22">
        <v>79</v>
      </c>
    </row>
    <row r="23" spans="1:8" x14ac:dyDescent="0.35">
      <c r="A23" s="24">
        <v>11</v>
      </c>
      <c r="B23" s="2">
        <v>0</v>
      </c>
      <c r="C23" s="20">
        <v>1</v>
      </c>
      <c r="D23" s="20">
        <v>1</v>
      </c>
      <c r="E23" t="s">
        <v>103</v>
      </c>
      <c r="F23" t="s">
        <v>105</v>
      </c>
      <c r="G23" t="s">
        <v>80</v>
      </c>
      <c r="H23">
        <v>97</v>
      </c>
    </row>
    <row r="24" spans="1:8" x14ac:dyDescent="0.35">
      <c r="A24" s="24">
        <v>11</v>
      </c>
      <c r="B24" s="2">
        <v>0</v>
      </c>
      <c r="C24" s="2">
        <v>1</v>
      </c>
      <c r="D24" s="2">
        <v>1</v>
      </c>
      <c r="E24" t="s">
        <v>167</v>
      </c>
      <c r="F24" t="s">
        <v>300</v>
      </c>
      <c r="G24" t="s">
        <v>80</v>
      </c>
      <c r="H24">
        <v>176</v>
      </c>
    </row>
    <row r="25" spans="1:8" x14ac:dyDescent="0.35">
      <c r="A25" s="24">
        <v>11</v>
      </c>
      <c r="B25" s="2">
        <v>0</v>
      </c>
      <c r="C25" s="2">
        <v>1</v>
      </c>
      <c r="D25" s="20" t="s">
        <v>196</v>
      </c>
      <c r="E25" t="s">
        <v>27</v>
      </c>
      <c r="F25" s="34" t="s">
        <v>582</v>
      </c>
      <c r="G25" t="s">
        <v>199</v>
      </c>
    </row>
    <row r="26" spans="1:8" x14ac:dyDescent="0.35">
      <c r="A26" s="24">
        <v>11</v>
      </c>
      <c r="B26" s="2">
        <v>0</v>
      </c>
      <c r="C26" s="2">
        <v>1</v>
      </c>
      <c r="D26" s="2">
        <v>1</v>
      </c>
      <c r="E26" t="s">
        <v>106</v>
      </c>
      <c r="F26" t="s">
        <v>165</v>
      </c>
      <c r="G26" t="s">
        <v>80</v>
      </c>
      <c r="H26">
        <v>99</v>
      </c>
    </row>
    <row r="27" spans="1:8" x14ac:dyDescent="0.35">
      <c r="A27" s="24">
        <v>11</v>
      </c>
      <c r="B27" s="2">
        <v>0</v>
      </c>
      <c r="C27" s="2">
        <v>1</v>
      </c>
      <c r="D27" s="2">
        <v>1</v>
      </c>
      <c r="E27" t="s">
        <v>106</v>
      </c>
      <c r="F27" t="s">
        <v>111</v>
      </c>
      <c r="G27" t="s">
        <v>80</v>
      </c>
      <c r="H27">
        <v>26</v>
      </c>
    </row>
    <row r="28" spans="1:8" x14ac:dyDescent="0.35">
      <c r="A28" s="24">
        <v>11</v>
      </c>
      <c r="B28" s="2">
        <v>0</v>
      </c>
      <c r="C28" s="2">
        <v>1</v>
      </c>
      <c r="D28" s="2">
        <v>1</v>
      </c>
      <c r="E28" t="s">
        <v>106</v>
      </c>
      <c r="F28" t="s">
        <v>115</v>
      </c>
      <c r="G28" t="s">
        <v>80</v>
      </c>
      <c r="H28">
        <v>16</v>
      </c>
    </row>
    <row r="29" spans="1:8" x14ac:dyDescent="0.35">
      <c r="A29" s="24">
        <v>11</v>
      </c>
      <c r="B29" s="2">
        <v>0</v>
      </c>
      <c r="C29" s="2">
        <v>1</v>
      </c>
      <c r="D29" s="2">
        <v>1</v>
      </c>
      <c r="E29" t="s">
        <v>106</v>
      </c>
      <c r="F29" t="s">
        <v>92</v>
      </c>
      <c r="G29" t="s">
        <v>80</v>
      </c>
      <c r="H29">
        <v>12</v>
      </c>
    </row>
    <row r="30" spans="1:8" x14ac:dyDescent="0.35">
      <c r="A30" s="24">
        <v>11</v>
      </c>
      <c r="B30" s="2">
        <v>0</v>
      </c>
      <c r="C30" s="2">
        <v>1</v>
      </c>
      <c r="D30" s="2">
        <v>1</v>
      </c>
      <c r="E30" t="s">
        <v>106</v>
      </c>
      <c r="F30" t="s">
        <v>113</v>
      </c>
      <c r="G30" t="s">
        <v>80</v>
      </c>
      <c r="H30">
        <v>5</v>
      </c>
    </row>
    <row r="31" spans="1:8" x14ac:dyDescent="0.35">
      <c r="A31" s="24">
        <v>11</v>
      </c>
      <c r="B31" s="2">
        <v>0</v>
      </c>
      <c r="C31" s="2">
        <v>1</v>
      </c>
      <c r="D31" s="2">
        <v>1</v>
      </c>
      <c r="E31" t="s">
        <v>106</v>
      </c>
      <c r="F31" t="s">
        <v>107</v>
      </c>
      <c r="G31" t="s">
        <v>80</v>
      </c>
      <c r="H31">
        <v>5</v>
      </c>
    </row>
    <row r="32" spans="1:8" x14ac:dyDescent="0.35">
      <c r="A32" s="24">
        <v>11</v>
      </c>
      <c r="B32" s="2">
        <v>0</v>
      </c>
      <c r="C32" s="2">
        <v>1</v>
      </c>
      <c r="D32" s="2">
        <v>1</v>
      </c>
      <c r="E32" t="s">
        <v>106</v>
      </c>
      <c r="F32" t="s">
        <v>109</v>
      </c>
      <c r="G32" t="s">
        <v>80</v>
      </c>
      <c r="H32">
        <v>3</v>
      </c>
    </row>
    <row r="33" spans="1:8" x14ac:dyDescent="0.35">
      <c r="A33" s="24">
        <v>11</v>
      </c>
      <c r="B33" s="2">
        <v>0</v>
      </c>
      <c r="C33" s="2">
        <v>1</v>
      </c>
      <c r="D33" s="2">
        <v>1</v>
      </c>
      <c r="E33" t="s">
        <v>106</v>
      </c>
      <c r="F33" t="s">
        <v>117</v>
      </c>
      <c r="G33" t="s">
        <v>80</v>
      </c>
      <c r="H33">
        <v>2</v>
      </c>
    </row>
    <row r="34" spans="1:8" x14ac:dyDescent="0.35">
      <c r="A34" s="24">
        <v>11</v>
      </c>
      <c r="B34" s="2">
        <v>0</v>
      </c>
      <c r="C34" s="2">
        <v>1</v>
      </c>
      <c r="D34" s="2">
        <v>1</v>
      </c>
      <c r="E34" t="s">
        <v>106</v>
      </c>
      <c r="F34" t="s">
        <v>140</v>
      </c>
      <c r="G34" t="s">
        <v>80</v>
      </c>
      <c r="H34">
        <v>1</v>
      </c>
    </row>
    <row r="35" spans="1:8" x14ac:dyDescent="0.35">
      <c r="A35" s="24">
        <v>11</v>
      </c>
      <c r="B35" s="2">
        <v>0</v>
      </c>
      <c r="C35" s="2">
        <v>1</v>
      </c>
      <c r="D35" s="2">
        <v>1</v>
      </c>
      <c r="E35" t="s">
        <v>106</v>
      </c>
      <c r="F35" t="s">
        <v>108</v>
      </c>
      <c r="G35" t="s">
        <v>80</v>
      </c>
      <c r="H35">
        <v>1</v>
      </c>
    </row>
    <row r="36" spans="1:8" x14ac:dyDescent="0.35">
      <c r="A36" s="24">
        <v>11</v>
      </c>
      <c r="B36" s="2">
        <v>0</v>
      </c>
      <c r="C36" s="2">
        <v>1</v>
      </c>
      <c r="D36" s="2">
        <v>1</v>
      </c>
      <c r="E36" t="s">
        <v>106</v>
      </c>
      <c r="F36" t="s">
        <v>335</v>
      </c>
      <c r="G36" t="s">
        <v>80</v>
      </c>
      <c r="H36">
        <v>1</v>
      </c>
    </row>
    <row r="37" spans="1:8" x14ac:dyDescent="0.35">
      <c r="A37" s="24">
        <v>11</v>
      </c>
      <c r="B37" s="2">
        <v>0</v>
      </c>
      <c r="C37" s="2">
        <v>1</v>
      </c>
      <c r="D37" s="2">
        <v>1</v>
      </c>
      <c r="E37" t="s">
        <v>106</v>
      </c>
      <c r="F37" t="s">
        <v>142</v>
      </c>
      <c r="G37" t="s">
        <v>80</v>
      </c>
      <c r="H37">
        <v>1</v>
      </c>
    </row>
    <row r="38" spans="1:8" x14ac:dyDescent="0.35">
      <c r="A38" s="24">
        <v>11</v>
      </c>
      <c r="B38" s="2">
        <v>0</v>
      </c>
      <c r="C38" s="2">
        <v>1</v>
      </c>
      <c r="D38" s="2">
        <v>1</v>
      </c>
      <c r="E38" t="s">
        <v>106</v>
      </c>
      <c r="F38" t="s">
        <v>237</v>
      </c>
      <c r="G38" t="s">
        <v>80</v>
      </c>
      <c r="H38">
        <v>1</v>
      </c>
    </row>
    <row r="39" spans="1:8" x14ac:dyDescent="0.35">
      <c r="A39" s="24">
        <v>11</v>
      </c>
      <c r="B39" s="2">
        <v>0</v>
      </c>
      <c r="C39" s="2">
        <v>1</v>
      </c>
      <c r="D39" s="2">
        <v>1</v>
      </c>
      <c r="E39" t="s">
        <v>106</v>
      </c>
      <c r="F39" t="s">
        <v>583</v>
      </c>
      <c r="G39" t="s">
        <v>80</v>
      </c>
      <c r="H39">
        <v>1</v>
      </c>
    </row>
    <row r="40" spans="1:8" x14ac:dyDescent="0.35">
      <c r="A40" s="24">
        <v>11</v>
      </c>
      <c r="B40" s="2">
        <v>0</v>
      </c>
      <c r="C40" s="2">
        <v>1</v>
      </c>
      <c r="D40" s="2">
        <v>1</v>
      </c>
      <c r="E40" t="s">
        <v>106</v>
      </c>
      <c r="F40" t="s">
        <v>157</v>
      </c>
      <c r="G40" t="s">
        <v>80</v>
      </c>
      <c r="H40">
        <v>1</v>
      </c>
    </row>
    <row r="41" spans="1:8" x14ac:dyDescent="0.35">
      <c r="A41" s="24">
        <v>11</v>
      </c>
      <c r="B41" s="2">
        <v>0</v>
      </c>
      <c r="C41" s="2">
        <v>1</v>
      </c>
      <c r="D41" s="2">
        <v>1</v>
      </c>
      <c r="E41" t="s">
        <v>106</v>
      </c>
      <c r="F41" t="s">
        <v>114</v>
      </c>
      <c r="G41" t="s">
        <v>80</v>
      </c>
      <c r="H41">
        <v>1</v>
      </c>
    </row>
    <row r="42" spans="1:8" x14ac:dyDescent="0.35">
      <c r="A42" s="24"/>
      <c r="B42" s="2"/>
      <c r="C42" s="2"/>
      <c r="D42" s="2"/>
    </row>
    <row r="43" spans="1:8" x14ac:dyDescent="0.35">
      <c r="A43" s="24"/>
      <c r="B43" s="2"/>
      <c r="C43" s="2"/>
      <c r="D43" s="2"/>
    </row>
    <row r="44" spans="1:8" x14ac:dyDescent="0.35">
      <c r="A44" s="24"/>
      <c r="B44" s="2"/>
      <c r="C44" s="2"/>
      <c r="D44" s="2"/>
    </row>
    <row r="45" spans="1:8" x14ac:dyDescent="0.35">
      <c r="A45" s="24"/>
      <c r="B45" s="2"/>
      <c r="C45" s="2"/>
      <c r="D45" s="2"/>
    </row>
    <row r="46" spans="1:8" x14ac:dyDescent="0.35">
      <c r="A46" s="24"/>
      <c r="B46" s="2"/>
      <c r="C46" s="2"/>
      <c r="D46" s="2"/>
    </row>
    <row r="47" spans="1:8" x14ac:dyDescent="0.35">
      <c r="A47" s="24"/>
      <c r="B47" s="2"/>
      <c r="C47" s="2"/>
      <c r="D47" s="2"/>
    </row>
    <row r="48" spans="1:8" x14ac:dyDescent="0.35">
      <c r="A48" s="24"/>
      <c r="B48" s="2"/>
      <c r="C48" s="2"/>
      <c r="D48" s="2"/>
    </row>
    <row r="49" spans="1:4" x14ac:dyDescent="0.35">
      <c r="A49" s="24"/>
      <c r="B49" s="2"/>
      <c r="C49" s="2"/>
      <c r="D49" s="2"/>
    </row>
    <row r="50" spans="1:4" x14ac:dyDescent="0.35">
      <c r="A50" s="24"/>
      <c r="B50" s="2"/>
      <c r="C50" s="2"/>
      <c r="D50" s="2"/>
    </row>
    <row r="51" spans="1:4" x14ac:dyDescent="0.35">
      <c r="A51" s="24"/>
      <c r="B51" s="2"/>
      <c r="C51" s="2"/>
      <c r="D51" s="2"/>
    </row>
    <row r="52" spans="1:4" x14ac:dyDescent="0.35">
      <c r="A52" s="24"/>
      <c r="B52" s="2"/>
      <c r="C52" s="2"/>
      <c r="D52" s="2"/>
    </row>
    <row r="53" spans="1:4" x14ac:dyDescent="0.35">
      <c r="A53" s="24"/>
      <c r="B53" s="2"/>
      <c r="C53" s="2"/>
      <c r="D53" s="2"/>
    </row>
    <row r="54" spans="1:4" x14ac:dyDescent="0.35">
      <c r="A54" s="24"/>
      <c r="B54" s="2"/>
      <c r="C54" s="2"/>
      <c r="D54" s="2"/>
    </row>
    <row r="55" spans="1:4" x14ac:dyDescent="0.35">
      <c r="A55" s="24"/>
      <c r="B55" s="2"/>
      <c r="C55" s="2"/>
      <c r="D55" s="2"/>
    </row>
    <row r="56" spans="1:4" x14ac:dyDescent="0.35">
      <c r="A56" s="24"/>
      <c r="B56" s="2"/>
      <c r="C56" s="2"/>
      <c r="D56" s="2"/>
    </row>
    <row r="57" spans="1:4" x14ac:dyDescent="0.35">
      <c r="A57" s="24"/>
      <c r="B57" s="2"/>
      <c r="C57" s="2"/>
      <c r="D57" s="2"/>
    </row>
    <row r="58" spans="1:4" x14ac:dyDescent="0.35">
      <c r="A58" s="24"/>
      <c r="B58" s="2"/>
      <c r="C58" s="2"/>
      <c r="D58" s="2"/>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8E7C5-D142-475A-8389-70CE7638112C}">
  <dimension ref="A1:H25"/>
  <sheetViews>
    <sheetView topLeftCell="A3" workbookViewId="0">
      <selection activeCell="A16" sqref="A16:XFD17"/>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12</v>
      </c>
      <c r="B2" s="2">
        <v>0</v>
      </c>
      <c r="C2" s="20">
        <v>1</v>
      </c>
      <c r="D2" s="20">
        <v>1</v>
      </c>
      <c r="E2" t="s">
        <v>78</v>
      </c>
      <c r="F2" t="s">
        <v>79</v>
      </c>
      <c r="G2" t="s">
        <v>80</v>
      </c>
      <c r="H2">
        <v>130</v>
      </c>
    </row>
    <row r="3" spans="1:8" x14ac:dyDescent="0.35">
      <c r="A3" s="24">
        <v>12</v>
      </c>
      <c r="B3" s="2">
        <v>0</v>
      </c>
      <c r="C3" s="20">
        <v>1</v>
      </c>
      <c r="D3" s="20">
        <v>1</v>
      </c>
      <c r="E3" t="s">
        <v>78</v>
      </c>
      <c r="F3" t="s">
        <v>81</v>
      </c>
      <c r="G3" t="s">
        <v>80</v>
      </c>
      <c r="H3">
        <v>176</v>
      </c>
    </row>
    <row r="4" spans="1:8" x14ac:dyDescent="0.35">
      <c r="A4" s="24">
        <v>12</v>
      </c>
      <c r="B4" s="2">
        <v>0</v>
      </c>
      <c r="C4" s="20">
        <v>1</v>
      </c>
      <c r="D4" s="20">
        <v>1</v>
      </c>
      <c r="E4" t="s">
        <v>78</v>
      </c>
      <c r="F4" t="s">
        <v>82</v>
      </c>
      <c r="G4" t="s">
        <v>80</v>
      </c>
      <c r="H4">
        <v>87</v>
      </c>
    </row>
    <row r="5" spans="1:8" x14ac:dyDescent="0.35">
      <c r="A5" s="24">
        <v>12</v>
      </c>
      <c r="B5" s="2">
        <v>0</v>
      </c>
      <c r="C5" s="20">
        <v>1</v>
      </c>
      <c r="D5" s="20">
        <v>1</v>
      </c>
      <c r="E5" t="s">
        <v>78</v>
      </c>
      <c r="F5" t="s">
        <v>83</v>
      </c>
      <c r="G5" t="s">
        <v>80</v>
      </c>
      <c r="H5">
        <v>30</v>
      </c>
    </row>
    <row r="6" spans="1:8" x14ac:dyDescent="0.35">
      <c r="A6" s="24">
        <v>12</v>
      </c>
      <c r="B6" s="2">
        <v>0</v>
      </c>
      <c r="C6" s="20">
        <v>1</v>
      </c>
      <c r="D6" s="20">
        <v>1</v>
      </c>
      <c r="E6" t="s">
        <v>78</v>
      </c>
      <c r="F6" t="s">
        <v>84</v>
      </c>
      <c r="G6" t="s">
        <v>80</v>
      </c>
      <c r="H6">
        <v>14</v>
      </c>
    </row>
    <row r="7" spans="1:8" x14ac:dyDescent="0.35">
      <c r="A7" s="24">
        <v>12</v>
      </c>
      <c r="B7" s="2">
        <v>0</v>
      </c>
      <c r="C7" s="20">
        <v>1</v>
      </c>
      <c r="D7" s="20">
        <v>1</v>
      </c>
      <c r="E7" t="s">
        <v>78</v>
      </c>
      <c r="F7" t="s">
        <v>85</v>
      </c>
      <c r="G7" t="s">
        <v>80</v>
      </c>
      <c r="H7">
        <v>19</v>
      </c>
    </row>
    <row r="8" spans="1:8" x14ac:dyDescent="0.35">
      <c r="A8" s="24">
        <v>12</v>
      </c>
      <c r="B8" s="2">
        <v>0</v>
      </c>
      <c r="C8" s="20">
        <v>1</v>
      </c>
      <c r="D8" s="20">
        <v>1</v>
      </c>
      <c r="E8" t="s">
        <v>78</v>
      </c>
      <c r="F8" t="s">
        <v>86</v>
      </c>
      <c r="G8" t="s">
        <v>80</v>
      </c>
      <c r="H8">
        <v>9</v>
      </c>
    </row>
    <row r="9" spans="1:8" x14ac:dyDescent="0.35">
      <c r="A9" s="24">
        <v>12</v>
      </c>
      <c r="B9" s="2">
        <v>0</v>
      </c>
      <c r="C9" s="20">
        <v>1</v>
      </c>
      <c r="D9" s="20">
        <v>1</v>
      </c>
      <c r="E9" t="s">
        <v>78</v>
      </c>
      <c r="F9" t="s">
        <v>87</v>
      </c>
      <c r="G9" t="s">
        <v>80</v>
      </c>
      <c r="H9">
        <v>3</v>
      </c>
    </row>
    <row r="10" spans="1:8" x14ac:dyDescent="0.35">
      <c r="A10" s="24">
        <v>12</v>
      </c>
      <c r="B10" s="2">
        <v>0</v>
      </c>
      <c r="C10" s="20">
        <v>1</v>
      </c>
      <c r="D10" s="20">
        <v>1</v>
      </c>
      <c r="E10" t="s">
        <v>88</v>
      </c>
      <c r="F10" t="s">
        <v>91</v>
      </c>
      <c r="G10" t="s">
        <v>80</v>
      </c>
      <c r="H10">
        <v>468</v>
      </c>
    </row>
    <row r="11" spans="1:8" x14ac:dyDescent="0.35">
      <c r="A11" s="24">
        <v>12</v>
      </c>
      <c r="B11" s="2">
        <v>0</v>
      </c>
      <c r="C11" s="20">
        <v>1</v>
      </c>
      <c r="D11" s="20">
        <v>1</v>
      </c>
      <c r="E11" t="s">
        <v>93</v>
      </c>
      <c r="F11" s="5" t="s">
        <v>94</v>
      </c>
      <c r="G11" t="s">
        <v>80</v>
      </c>
      <c r="H11">
        <v>468</v>
      </c>
    </row>
    <row r="12" spans="1:8" x14ac:dyDescent="0.35">
      <c r="A12" s="24">
        <v>12</v>
      </c>
      <c r="B12" s="2">
        <v>0</v>
      </c>
      <c r="C12" s="20">
        <v>1</v>
      </c>
      <c r="D12" s="20">
        <v>1</v>
      </c>
      <c r="E12" t="s">
        <v>95</v>
      </c>
      <c r="F12" t="s">
        <v>91</v>
      </c>
      <c r="G12" t="s">
        <v>80</v>
      </c>
      <c r="H12">
        <v>468</v>
      </c>
    </row>
    <row r="13" spans="1:8" x14ac:dyDescent="0.35">
      <c r="A13" s="24">
        <v>12</v>
      </c>
      <c r="B13" s="2">
        <v>0</v>
      </c>
      <c r="C13" s="20">
        <v>1</v>
      </c>
      <c r="D13" s="20">
        <v>1</v>
      </c>
      <c r="E13" t="s">
        <v>103</v>
      </c>
      <c r="F13" t="s">
        <v>104</v>
      </c>
      <c r="G13" t="s">
        <v>80</v>
      </c>
      <c r="H13">
        <v>168</v>
      </c>
    </row>
    <row r="14" spans="1:8" x14ac:dyDescent="0.35">
      <c r="A14" s="24">
        <v>12</v>
      </c>
      <c r="B14" s="2">
        <v>0</v>
      </c>
      <c r="C14" s="20">
        <v>1</v>
      </c>
      <c r="D14" s="20">
        <v>1</v>
      </c>
      <c r="E14" t="s">
        <v>103</v>
      </c>
      <c r="F14" t="s">
        <v>105</v>
      </c>
      <c r="G14" t="s">
        <v>80</v>
      </c>
      <c r="H14">
        <v>298</v>
      </c>
    </row>
    <row r="15" spans="1:8" x14ac:dyDescent="0.35">
      <c r="A15" s="24">
        <v>12</v>
      </c>
      <c r="B15" s="2">
        <v>0</v>
      </c>
      <c r="C15" s="20">
        <v>1</v>
      </c>
      <c r="D15" s="20">
        <v>1</v>
      </c>
      <c r="E15" t="s">
        <v>103</v>
      </c>
      <c r="F15" t="s">
        <v>91</v>
      </c>
      <c r="G15" t="s">
        <v>80</v>
      </c>
      <c r="H15">
        <v>2</v>
      </c>
    </row>
    <row r="16" spans="1:8" x14ac:dyDescent="0.35">
      <c r="A16" s="24">
        <v>12</v>
      </c>
      <c r="B16" s="2">
        <v>0</v>
      </c>
      <c r="C16" s="20">
        <v>1</v>
      </c>
      <c r="D16" s="20">
        <v>1</v>
      </c>
      <c r="E16" t="s">
        <v>291</v>
      </c>
      <c r="F16" s="5" t="s">
        <v>94</v>
      </c>
      <c r="G16" t="s">
        <v>80</v>
      </c>
      <c r="H16">
        <v>468</v>
      </c>
    </row>
    <row r="17" spans="1:8" x14ac:dyDescent="0.35">
      <c r="A17" s="24">
        <v>12</v>
      </c>
      <c r="B17" s="2">
        <v>0</v>
      </c>
      <c r="C17" s="2">
        <v>1</v>
      </c>
      <c r="D17" s="2">
        <v>1</v>
      </c>
      <c r="E17" t="s">
        <v>292</v>
      </c>
      <c r="F17" t="s">
        <v>293</v>
      </c>
      <c r="G17" t="s">
        <v>80</v>
      </c>
      <c r="H17">
        <v>369</v>
      </c>
    </row>
    <row r="18" spans="1:8" x14ac:dyDescent="0.35">
      <c r="A18" s="24">
        <v>12</v>
      </c>
      <c r="B18" s="2">
        <v>0</v>
      </c>
      <c r="C18" s="2">
        <v>1</v>
      </c>
      <c r="D18" s="2">
        <v>1</v>
      </c>
      <c r="E18" t="s">
        <v>292</v>
      </c>
      <c r="F18" t="s">
        <v>294</v>
      </c>
      <c r="G18" t="s">
        <v>80</v>
      </c>
      <c r="H18">
        <v>99</v>
      </c>
    </row>
    <row r="19" spans="1:8" x14ac:dyDescent="0.35">
      <c r="A19" s="24">
        <v>12</v>
      </c>
      <c r="B19" s="2">
        <v>0</v>
      </c>
      <c r="C19" s="2">
        <v>1</v>
      </c>
      <c r="D19" s="2">
        <v>1</v>
      </c>
      <c r="E19" t="s">
        <v>167</v>
      </c>
      <c r="F19" t="s">
        <v>295</v>
      </c>
      <c r="G19" t="s">
        <v>80</v>
      </c>
      <c r="H19">
        <v>468</v>
      </c>
    </row>
    <row r="20" spans="1:8" x14ac:dyDescent="0.35">
      <c r="A20" s="24">
        <v>12</v>
      </c>
      <c r="B20" s="2">
        <v>0</v>
      </c>
      <c r="C20" s="2">
        <v>1</v>
      </c>
      <c r="D20" s="2">
        <v>1</v>
      </c>
      <c r="E20" t="s">
        <v>106</v>
      </c>
      <c r="F20" t="s">
        <v>140</v>
      </c>
      <c r="G20" t="s">
        <v>80</v>
      </c>
      <c r="H20">
        <v>468</v>
      </c>
    </row>
    <row r="21" spans="1:8" x14ac:dyDescent="0.35">
      <c r="A21" s="24">
        <v>12</v>
      </c>
      <c r="B21" s="20" t="s">
        <v>196</v>
      </c>
      <c r="C21" s="20" t="s">
        <v>194</v>
      </c>
      <c r="D21" s="20" t="s">
        <v>196</v>
      </c>
      <c r="E21" t="s">
        <v>27</v>
      </c>
      <c r="F21" s="34" t="s">
        <v>591</v>
      </c>
      <c r="G21" t="s">
        <v>199</v>
      </c>
    </row>
    <row r="22" spans="1:8" x14ac:dyDescent="0.35">
      <c r="A22" s="24">
        <v>12</v>
      </c>
      <c r="B22" s="2">
        <v>0</v>
      </c>
      <c r="C22" s="2">
        <v>1</v>
      </c>
      <c r="D22" s="20" t="s">
        <v>196</v>
      </c>
      <c r="E22" t="s">
        <v>197</v>
      </c>
      <c r="F22" t="s">
        <v>587</v>
      </c>
      <c r="G22" t="s">
        <v>199</v>
      </c>
    </row>
    <row r="23" spans="1:8" x14ac:dyDescent="0.35">
      <c r="A23" s="24">
        <v>12</v>
      </c>
      <c r="B23" s="2">
        <v>0</v>
      </c>
      <c r="C23" s="2">
        <v>1</v>
      </c>
      <c r="D23" s="20" t="s">
        <v>196</v>
      </c>
      <c r="E23" t="s">
        <v>200</v>
      </c>
      <c r="F23" t="s">
        <v>588</v>
      </c>
      <c r="G23" t="s">
        <v>199</v>
      </c>
    </row>
    <row r="24" spans="1:8" x14ac:dyDescent="0.35">
      <c r="A24" s="24">
        <v>12</v>
      </c>
      <c r="B24" s="2">
        <v>0</v>
      </c>
      <c r="C24" s="2">
        <v>1</v>
      </c>
      <c r="D24" s="20" t="s">
        <v>196</v>
      </c>
      <c r="E24" t="s">
        <v>197</v>
      </c>
      <c r="F24" t="s">
        <v>589</v>
      </c>
      <c r="G24" t="s">
        <v>199</v>
      </c>
    </row>
    <row r="25" spans="1:8" x14ac:dyDescent="0.35">
      <c r="A25" s="24">
        <v>12</v>
      </c>
      <c r="B25" s="2">
        <v>0</v>
      </c>
      <c r="C25" s="2">
        <v>1</v>
      </c>
      <c r="D25" s="20" t="s">
        <v>196</v>
      </c>
      <c r="E25" t="s">
        <v>200</v>
      </c>
      <c r="F25" t="s">
        <v>590</v>
      </c>
      <c r="G25"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7F892-F3AA-498B-B1E2-F094E8B50E32}">
  <dimension ref="A1:H60"/>
  <sheetViews>
    <sheetView workbookViewId="0">
      <selection sqref="A1:XFD1048576"/>
    </sheetView>
  </sheetViews>
  <sheetFormatPr defaultColWidth="8.90625" defaultRowHeight="14.5" x14ac:dyDescent="0.35"/>
  <cols>
    <col min="1" max="1" width="12.453125" customWidth="1"/>
    <col min="2" max="2" width="9.453125" style="21" customWidth="1"/>
    <col min="3" max="3" width="8.453125" style="22" customWidth="1"/>
    <col min="4" max="4" width="12.08984375" style="22" bestFit="1" customWidth="1"/>
    <col min="5" max="5" width="21.54296875" bestFit="1" customWidth="1"/>
    <col min="6" max="6" width="24.3632812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13</v>
      </c>
      <c r="B2" s="2">
        <v>0</v>
      </c>
      <c r="C2" s="20">
        <v>1</v>
      </c>
      <c r="D2" s="20">
        <v>1</v>
      </c>
      <c r="E2" t="s">
        <v>78</v>
      </c>
      <c r="F2" t="s">
        <v>79</v>
      </c>
      <c r="G2" t="s">
        <v>80</v>
      </c>
      <c r="H2">
        <v>66</v>
      </c>
    </row>
    <row r="3" spans="1:8" x14ac:dyDescent="0.35">
      <c r="A3" s="24">
        <v>13</v>
      </c>
      <c r="B3" s="2">
        <v>0</v>
      </c>
      <c r="C3" s="20">
        <v>1</v>
      </c>
      <c r="D3" s="20">
        <v>1</v>
      </c>
      <c r="E3" t="s">
        <v>78</v>
      </c>
      <c r="F3" t="s">
        <v>81</v>
      </c>
      <c r="G3" t="s">
        <v>80</v>
      </c>
      <c r="H3">
        <v>53</v>
      </c>
    </row>
    <row r="4" spans="1:8" x14ac:dyDescent="0.35">
      <c r="A4" s="24">
        <v>13</v>
      </c>
      <c r="B4" s="2">
        <v>0</v>
      </c>
      <c r="C4" s="20">
        <v>1</v>
      </c>
      <c r="D4" s="20">
        <v>1</v>
      </c>
      <c r="E4" t="s">
        <v>78</v>
      </c>
      <c r="F4" t="s">
        <v>82</v>
      </c>
      <c r="G4" t="s">
        <v>80</v>
      </c>
      <c r="H4">
        <v>53</v>
      </c>
    </row>
    <row r="5" spans="1:8" x14ac:dyDescent="0.35">
      <c r="A5" s="24">
        <v>13</v>
      </c>
      <c r="B5" s="2">
        <v>0</v>
      </c>
      <c r="C5" s="20">
        <v>1</v>
      </c>
      <c r="D5" s="20">
        <v>1</v>
      </c>
      <c r="E5" t="s">
        <v>78</v>
      </c>
      <c r="F5" t="s">
        <v>83</v>
      </c>
      <c r="G5" t="s">
        <v>80</v>
      </c>
      <c r="H5">
        <v>20</v>
      </c>
    </row>
    <row r="6" spans="1:8" x14ac:dyDescent="0.35">
      <c r="A6" s="24">
        <v>13</v>
      </c>
      <c r="B6" s="2">
        <v>0</v>
      </c>
      <c r="C6" s="20">
        <v>1</v>
      </c>
      <c r="D6" s="20">
        <v>1</v>
      </c>
      <c r="E6" t="s">
        <v>78</v>
      </c>
      <c r="F6" t="s">
        <v>84</v>
      </c>
      <c r="G6" t="s">
        <v>80</v>
      </c>
      <c r="H6">
        <v>5</v>
      </c>
    </row>
    <row r="7" spans="1:8" x14ac:dyDescent="0.35">
      <c r="A7" s="24">
        <v>13</v>
      </c>
      <c r="B7" s="2">
        <v>0</v>
      </c>
      <c r="C7" s="20">
        <v>1</v>
      </c>
      <c r="D7" s="20">
        <v>1</v>
      </c>
      <c r="E7" t="s">
        <v>78</v>
      </c>
      <c r="F7" t="s">
        <v>85</v>
      </c>
      <c r="G7" t="s">
        <v>80</v>
      </c>
      <c r="H7">
        <v>1</v>
      </c>
    </row>
    <row r="8" spans="1:8" x14ac:dyDescent="0.35">
      <c r="A8" s="24">
        <v>13</v>
      </c>
      <c r="B8" s="2">
        <v>0</v>
      </c>
      <c r="C8" s="20">
        <v>1</v>
      </c>
      <c r="D8" s="20">
        <v>1</v>
      </c>
      <c r="E8" t="s">
        <v>78</v>
      </c>
      <c r="F8" t="s">
        <v>86</v>
      </c>
      <c r="G8" t="s">
        <v>80</v>
      </c>
      <c r="H8">
        <v>1</v>
      </c>
    </row>
    <row r="9" spans="1:8" x14ac:dyDescent="0.35">
      <c r="A9" s="24">
        <v>13</v>
      </c>
      <c r="B9" s="2">
        <v>0</v>
      </c>
      <c r="C9" s="20">
        <v>1</v>
      </c>
      <c r="D9" s="20">
        <v>1</v>
      </c>
      <c r="E9" t="s">
        <v>88</v>
      </c>
      <c r="F9" t="s">
        <v>90</v>
      </c>
      <c r="G9" t="s">
        <v>80</v>
      </c>
      <c r="H9">
        <v>184</v>
      </c>
    </row>
    <row r="10" spans="1:8" x14ac:dyDescent="0.35">
      <c r="A10" s="24">
        <v>13</v>
      </c>
      <c r="B10" s="2">
        <v>0</v>
      </c>
      <c r="C10" s="20">
        <v>1</v>
      </c>
      <c r="D10" s="20">
        <v>1</v>
      </c>
      <c r="E10" t="s">
        <v>88</v>
      </c>
      <c r="F10" t="s">
        <v>89</v>
      </c>
      <c r="G10" t="s">
        <v>80</v>
      </c>
      <c r="H10">
        <v>13</v>
      </c>
    </row>
    <row r="11" spans="1:8" x14ac:dyDescent="0.35">
      <c r="A11" s="24">
        <v>13</v>
      </c>
      <c r="B11" s="2">
        <v>0</v>
      </c>
      <c r="C11" s="20">
        <v>1</v>
      </c>
      <c r="D11" s="20">
        <v>1</v>
      </c>
      <c r="E11" t="s">
        <v>88</v>
      </c>
      <c r="F11" t="s">
        <v>91</v>
      </c>
      <c r="G11" t="s">
        <v>80</v>
      </c>
      <c r="H11">
        <v>2</v>
      </c>
    </row>
    <row r="12" spans="1:8" x14ac:dyDescent="0.35">
      <c r="A12" s="24">
        <v>13</v>
      </c>
      <c r="B12" s="2">
        <v>0</v>
      </c>
      <c r="C12" s="20">
        <v>1</v>
      </c>
      <c r="D12" s="20">
        <v>1</v>
      </c>
      <c r="E12" t="s">
        <v>93</v>
      </c>
      <c r="F12" s="5" t="s">
        <v>94</v>
      </c>
      <c r="G12" t="s">
        <v>80</v>
      </c>
      <c r="H12">
        <v>199</v>
      </c>
    </row>
    <row r="13" spans="1:8" x14ac:dyDescent="0.35">
      <c r="A13" s="24">
        <v>13</v>
      </c>
      <c r="B13" s="2">
        <v>0</v>
      </c>
      <c r="C13" s="20">
        <v>1</v>
      </c>
      <c r="D13" s="20">
        <v>1</v>
      </c>
      <c r="E13" t="s">
        <v>95</v>
      </c>
      <c r="F13" t="s">
        <v>97</v>
      </c>
      <c r="G13" t="s">
        <v>80</v>
      </c>
      <c r="H13">
        <v>18</v>
      </c>
    </row>
    <row r="14" spans="1:8" x14ac:dyDescent="0.35">
      <c r="A14" s="24">
        <v>13</v>
      </c>
      <c r="B14" s="2">
        <v>0</v>
      </c>
      <c r="C14" s="20">
        <v>1</v>
      </c>
      <c r="D14" s="20">
        <v>1</v>
      </c>
      <c r="E14" t="s">
        <v>95</v>
      </c>
      <c r="F14" t="s">
        <v>96</v>
      </c>
      <c r="G14" t="s">
        <v>80</v>
      </c>
      <c r="H14">
        <v>146</v>
      </c>
    </row>
    <row r="15" spans="1:8" x14ac:dyDescent="0.35">
      <c r="A15" s="24">
        <v>13</v>
      </c>
      <c r="B15" s="2">
        <v>0</v>
      </c>
      <c r="C15" s="20">
        <v>1</v>
      </c>
      <c r="D15" s="20">
        <v>1</v>
      </c>
      <c r="E15" t="s">
        <v>95</v>
      </c>
      <c r="F15" t="s">
        <v>91</v>
      </c>
      <c r="G15" t="s">
        <v>80</v>
      </c>
      <c r="H15">
        <v>27</v>
      </c>
    </row>
    <row r="16" spans="1:8" x14ac:dyDescent="0.35">
      <c r="A16" s="24">
        <v>13</v>
      </c>
      <c r="B16" s="2">
        <v>0</v>
      </c>
      <c r="C16" s="20">
        <v>1</v>
      </c>
      <c r="D16" s="20">
        <v>1</v>
      </c>
      <c r="E16" t="s">
        <v>95</v>
      </c>
      <c r="F16" t="s">
        <v>98</v>
      </c>
      <c r="G16" t="s">
        <v>80</v>
      </c>
      <c r="H16">
        <v>4</v>
      </c>
    </row>
    <row r="17" spans="1:8" x14ac:dyDescent="0.35">
      <c r="A17" s="24">
        <v>13</v>
      </c>
      <c r="B17" s="2">
        <v>0</v>
      </c>
      <c r="C17" s="20">
        <v>1</v>
      </c>
      <c r="D17" s="20">
        <v>1</v>
      </c>
      <c r="E17" t="s">
        <v>95</v>
      </c>
      <c r="F17" t="s">
        <v>99</v>
      </c>
      <c r="G17" t="s">
        <v>80</v>
      </c>
      <c r="H17">
        <v>3</v>
      </c>
    </row>
    <row r="18" spans="1:8" x14ac:dyDescent="0.35">
      <c r="A18" s="24">
        <v>13</v>
      </c>
      <c r="B18" s="2">
        <v>0</v>
      </c>
      <c r="C18" s="20">
        <v>1</v>
      </c>
      <c r="D18" s="20">
        <v>1</v>
      </c>
      <c r="E18" t="s">
        <v>95</v>
      </c>
      <c r="F18" t="s">
        <v>100</v>
      </c>
      <c r="G18" t="s">
        <v>80</v>
      </c>
      <c r="H18">
        <v>1</v>
      </c>
    </row>
    <row r="19" spans="1:8" x14ac:dyDescent="0.35">
      <c r="A19" s="24">
        <v>13</v>
      </c>
      <c r="B19" s="2">
        <v>0</v>
      </c>
      <c r="C19" s="20">
        <v>1</v>
      </c>
      <c r="D19" s="20">
        <v>1</v>
      </c>
      <c r="E19" t="s">
        <v>103</v>
      </c>
      <c r="F19" t="s">
        <v>105</v>
      </c>
      <c r="G19" t="s">
        <v>80</v>
      </c>
      <c r="H19">
        <v>116</v>
      </c>
    </row>
    <row r="20" spans="1:8" x14ac:dyDescent="0.35">
      <c r="A20" s="24">
        <v>13</v>
      </c>
      <c r="B20" s="2">
        <v>0</v>
      </c>
      <c r="C20" s="20">
        <v>1</v>
      </c>
      <c r="D20" s="20">
        <v>1</v>
      </c>
      <c r="E20" t="s">
        <v>103</v>
      </c>
      <c r="F20" t="s">
        <v>104</v>
      </c>
      <c r="G20" t="s">
        <v>80</v>
      </c>
      <c r="H20">
        <v>83</v>
      </c>
    </row>
    <row r="21" spans="1:8" x14ac:dyDescent="0.35">
      <c r="A21" s="24">
        <v>13</v>
      </c>
      <c r="B21" s="2">
        <v>0</v>
      </c>
      <c r="C21" s="2">
        <v>1</v>
      </c>
      <c r="D21" s="20" t="s">
        <v>196</v>
      </c>
      <c r="E21" t="s">
        <v>27</v>
      </c>
      <c r="F21" s="34" t="s">
        <v>621</v>
      </c>
      <c r="G21" t="s">
        <v>199</v>
      </c>
    </row>
    <row r="22" spans="1:8" x14ac:dyDescent="0.35">
      <c r="A22" s="24">
        <v>13</v>
      </c>
      <c r="B22" s="2">
        <v>0</v>
      </c>
      <c r="C22" s="2">
        <v>1</v>
      </c>
      <c r="D22" s="2">
        <v>1</v>
      </c>
      <c r="E22" t="s">
        <v>106</v>
      </c>
      <c r="F22" t="s">
        <v>602</v>
      </c>
      <c r="G22" t="s">
        <v>80</v>
      </c>
      <c r="H22">
        <v>71</v>
      </c>
    </row>
    <row r="23" spans="1:8" x14ac:dyDescent="0.35">
      <c r="A23" s="24">
        <v>13</v>
      </c>
      <c r="B23" s="2">
        <v>0</v>
      </c>
      <c r="C23" s="2">
        <v>1</v>
      </c>
      <c r="D23" s="2">
        <v>1</v>
      </c>
      <c r="E23" t="s">
        <v>106</v>
      </c>
      <c r="F23" t="s">
        <v>619</v>
      </c>
      <c r="G23" t="s">
        <v>80</v>
      </c>
      <c r="H23">
        <v>21</v>
      </c>
    </row>
    <row r="24" spans="1:8" x14ac:dyDescent="0.35">
      <c r="A24" s="24">
        <v>13</v>
      </c>
      <c r="B24" s="2">
        <v>0</v>
      </c>
      <c r="C24" s="2">
        <v>1</v>
      </c>
      <c r="D24" s="2">
        <v>1</v>
      </c>
      <c r="E24" t="s">
        <v>106</v>
      </c>
      <c r="F24" t="s">
        <v>603</v>
      </c>
      <c r="G24" t="s">
        <v>80</v>
      </c>
      <c r="H24">
        <v>17</v>
      </c>
    </row>
    <row r="25" spans="1:8" x14ac:dyDescent="0.35">
      <c r="A25" s="24">
        <v>13</v>
      </c>
      <c r="B25" s="2">
        <v>0</v>
      </c>
      <c r="C25" s="2">
        <v>1</v>
      </c>
      <c r="D25" s="2">
        <v>1</v>
      </c>
      <c r="E25" t="s">
        <v>106</v>
      </c>
      <c r="F25" t="s">
        <v>604</v>
      </c>
      <c r="G25" t="s">
        <v>80</v>
      </c>
      <c r="H25">
        <v>14</v>
      </c>
    </row>
    <row r="26" spans="1:8" x14ac:dyDescent="0.35">
      <c r="A26" s="24">
        <v>13</v>
      </c>
      <c r="B26" s="2">
        <v>0</v>
      </c>
      <c r="C26" s="2">
        <v>1</v>
      </c>
      <c r="D26" s="2">
        <v>1</v>
      </c>
      <c r="E26" t="s">
        <v>106</v>
      </c>
      <c r="F26" t="s">
        <v>605</v>
      </c>
      <c r="G26" t="s">
        <v>80</v>
      </c>
      <c r="H26">
        <v>13</v>
      </c>
    </row>
    <row r="27" spans="1:8" x14ac:dyDescent="0.35">
      <c r="A27" s="24">
        <v>13</v>
      </c>
      <c r="B27" s="2">
        <v>0</v>
      </c>
      <c r="C27" s="2">
        <v>1</v>
      </c>
      <c r="D27" s="2">
        <v>1</v>
      </c>
      <c r="E27" t="s">
        <v>106</v>
      </c>
      <c r="F27" t="s">
        <v>606</v>
      </c>
      <c r="G27" t="s">
        <v>80</v>
      </c>
      <c r="H27">
        <v>11</v>
      </c>
    </row>
    <row r="28" spans="1:8" x14ac:dyDescent="0.35">
      <c r="A28" s="24">
        <v>13</v>
      </c>
      <c r="B28" s="2">
        <v>0</v>
      </c>
      <c r="C28" s="2">
        <v>1</v>
      </c>
      <c r="D28" s="2">
        <v>1</v>
      </c>
      <c r="E28" t="s">
        <v>106</v>
      </c>
      <c r="F28" t="s">
        <v>607</v>
      </c>
      <c r="G28" t="s">
        <v>80</v>
      </c>
      <c r="H28">
        <v>9</v>
      </c>
    </row>
    <row r="29" spans="1:8" x14ac:dyDescent="0.35">
      <c r="A29" s="24">
        <v>13</v>
      </c>
      <c r="B29" s="2">
        <v>0</v>
      </c>
      <c r="C29" s="2">
        <v>1</v>
      </c>
      <c r="D29" s="2">
        <v>1</v>
      </c>
      <c r="E29" t="s">
        <v>106</v>
      </c>
      <c r="F29" t="s">
        <v>608</v>
      </c>
      <c r="G29" t="s">
        <v>80</v>
      </c>
      <c r="H29">
        <v>8</v>
      </c>
    </row>
    <row r="30" spans="1:8" x14ac:dyDescent="0.35">
      <c r="A30" s="24">
        <v>13</v>
      </c>
      <c r="B30" s="2">
        <v>0</v>
      </c>
      <c r="C30" s="2">
        <v>1</v>
      </c>
      <c r="D30" s="2">
        <v>1</v>
      </c>
      <c r="E30" t="s">
        <v>106</v>
      </c>
      <c r="F30" t="s">
        <v>609</v>
      </c>
      <c r="G30" t="s">
        <v>80</v>
      </c>
      <c r="H30">
        <v>5</v>
      </c>
    </row>
    <row r="31" spans="1:8" x14ac:dyDescent="0.35">
      <c r="A31" s="24">
        <v>13</v>
      </c>
      <c r="B31" s="2">
        <v>0</v>
      </c>
      <c r="C31" s="2">
        <v>1</v>
      </c>
      <c r="D31" s="2">
        <v>1</v>
      </c>
      <c r="E31" t="s">
        <v>106</v>
      </c>
      <c r="F31" t="s">
        <v>610</v>
      </c>
      <c r="G31" t="s">
        <v>80</v>
      </c>
      <c r="H31">
        <v>4</v>
      </c>
    </row>
    <row r="32" spans="1:8" x14ac:dyDescent="0.35">
      <c r="A32" s="24">
        <v>13</v>
      </c>
      <c r="B32" s="2">
        <v>0</v>
      </c>
      <c r="C32" s="2">
        <v>1</v>
      </c>
      <c r="D32" s="2">
        <v>1</v>
      </c>
      <c r="E32" t="s">
        <v>106</v>
      </c>
      <c r="F32" t="s">
        <v>324</v>
      </c>
      <c r="G32" t="s">
        <v>80</v>
      </c>
      <c r="H32">
        <v>3</v>
      </c>
    </row>
    <row r="33" spans="1:8" x14ac:dyDescent="0.35">
      <c r="A33" s="24">
        <v>13</v>
      </c>
      <c r="B33" s="2">
        <v>0</v>
      </c>
      <c r="C33" s="2">
        <v>1</v>
      </c>
      <c r="D33" s="2">
        <v>1</v>
      </c>
      <c r="E33" t="s">
        <v>106</v>
      </c>
      <c r="F33" t="s">
        <v>331</v>
      </c>
      <c r="G33" t="s">
        <v>80</v>
      </c>
      <c r="H33">
        <v>3</v>
      </c>
    </row>
    <row r="34" spans="1:8" x14ac:dyDescent="0.35">
      <c r="A34" s="24">
        <v>13</v>
      </c>
      <c r="B34" s="2">
        <v>0</v>
      </c>
      <c r="C34" s="2">
        <v>1</v>
      </c>
      <c r="D34" s="2">
        <v>1</v>
      </c>
      <c r="E34" t="s">
        <v>106</v>
      </c>
      <c r="F34" t="s">
        <v>611</v>
      </c>
      <c r="G34" t="s">
        <v>80</v>
      </c>
      <c r="H34">
        <v>3</v>
      </c>
    </row>
    <row r="35" spans="1:8" x14ac:dyDescent="0.35">
      <c r="A35" s="24">
        <v>13</v>
      </c>
      <c r="B35" s="2">
        <v>0</v>
      </c>
      <c r="C35" s="2">
        <v>1</v>
      </c>
      <c r="D35" s="2">
        <v>1</v>
      </c>
      <c r="E35" t="s">
        <v>106</v>
      </c>
      <c r="F35" t="s">
        <v>612</v>
      </c>
      <c r="G35" t="s">
        <v>80</v>
      </c>
      <c r="H35">
        <v>3</v>
      </c>
    </row>
    <row r="36" spans="1:8" x14ac:dyDescent="0.35">
      <c r="A36" s="24">
        <v>13</v>
      </c>
      <c r="B36" s="2">
        <v>0</v>
      </c>
      <c r="C36" s="2">
        <v>1</v>
      </c>
      <c r="D36" s="2">
        <v>1</v>
      </c>
      <c r="E36" t="s">
        <v>106</v>
      </c>
      <c r="F36" t="s">
        <v>620</v>
      </c>
      <c r="G36" t="s">
        <v>80</v>
      </c>
      <c r="H36">
        <v>2</v>
      </c>
    </row>
    <row r="37" spans="1:8" x14ac:dyDescent="0.35">
      <c r="A37" s="24">
        <v>13</v>
      </c>
      <c r="B37" s="2">
        <v>0</v>
      </c>
      <c r="C37" s="2">
        <v>1</v>
      </c>
      <c r="D37" s="2">
        <v>1</v>
      </c>
      <c r="E37" t="s">
        <v>106</v>
      </c>
      <c r="F37" t="s">
        <v>91</v>
      </c>
      <c r="G37" t="s">
        <v>80</v>
      </c>
      <c r="H37">
        <v>2</v>
      </c>
    </row>
    <row r="38" spans="1:8" x14ac:dyDescent="0.35">
      <c r="A38" s="24">
        <v>13</v>
      </c>
      <c r="B38" s="2">
        <v>0</v>
      </c>
      <c r="C38" s="2">
        <v>1</v>
      </c>
      <c r="D38" s="2">
        <v>1</v>
      </c>
      <c r="E38" t="s">
        <v>106</v>
      </c>
      <c r="F38" t="s">
        <v>613</v>
      </c>
      <c r="G38" t="s">
        <v>80</v>
      </c>
      <c r="H38">
        <v>4</v>
      </c>
    </row>
    <row r="39" spans="1:8" x14ac:dyDescent="0.35">
      <c r="A39" s="24">
        <v>13</v>
      </c>
      <c r="B39" s="2">
        <v>0</v>
      </c>
      <c r="C39" s="2">
        <v>1</v>
      </c>
      <c r="D39" s="2">
        <v>1</v>
      </c>
      <c r="E39" t="s">
        <v>106</v>
      </c>
      <c r="F39" t="s">
        <v>614</v>
      </c>
      <c r="G39" t="s">
        <v>80</v>
      </c>
      <c r="H39">
        <v>2</v>
      </c>
    </row>
    <row r="40" spans="1:8" x14ac:dyDescent="0.35">
      <c r="A40" s="24">
        <v>13</v>
      </c>
      <c r="B40" s="2">
        <v>0</v>
      </c>
      <c r="C40" s="2">
        <v>1</v>
      </c>
      <c r="D40" s="2">
        <v>1</v>
      </c>
      <c r="E40" t="s">
        <v>106</v>
      </c>
      <c r="F40" t="s">
        <v>615</v>
      </c>
      <c r="G40" t="s">
        <v>80</v>
      </c>
      <c r="H40">
        <v>1</v>
      </c>
    </row>
    <row r="41" spans="1:8" x14ac:dyDescent="0.35">
      <c r="A41" s="24">
        <v>13</v>
      </c>
      <c r="B41" s="2">
        <v>0</v>
      </c>
      <c r="C41" s="2">
        <v>1</v>
      </c>
      <c r="D41" s="2">
        <v>1</v>
      </c>
      <c r="E41" t="s">
        <v>106</v>
      </c>
      <c r="F41" t="s">
        <v>616</v>
      </c>
      <c r="G41" t="s">
        <v>80</v>
      </c>
      <c r="H41">
        <v>1</v>
      </c>
    </row>
    <row r="42" spans="1:8" x14ac:dyDescent="0.35">
      <c r="A42" s="24">
        <v>13</v>
      </c>
      <c r="B42" s="2">
        <v>0</v>
      </c>
      <c r="C42" s="2">
        <v>1</v>
      </c>
      <c r="D42" s="2">
        <v>1</v>
      </c>
      <c r="E42" t="s">
        <v>106</v>
      </c>
      <c r="F42" t="s">
        <v>617</v>
      </c>
      <c r="G42" t="s">
        <v>80</v>
      </c>
      <c r="H42">
        <v>1</v>
      </c>
    </row>
    <row r="43" spans="1:8" x14ac:dyDescent="0.35">
      <c r="A43" s="24">
        <v>13</v>
      </c>
      <c r="B43" s="2">
        <v>0</v>
      </c>
      <c r="C43" s="2">
        <v>1</v>
      </c>
      <c r="D43" s="2">
        <v>1</v>
      </c>
      <c r="E43" t="s">
        <v>106</v>
      </c>
      <c r="F43" t="s">
        <v>618</v>
      </c>
      <c r="G43" t="s">
        <v>80</v>
      </c>
      <c r="H43">
        <v>1</v>
      </c>
    </row>
    <row r="44" spans="1:8" x14ac:dyDescent="0.35">
      <c r="A44" s="24">
        <v>13</v>
      </c>
      <c r="B44" s="2">
        <v>0</v>
      </c>
      <c r="C44" s="2">
        <v>1</v>
      </c>
      <c r="D44" s="2">
        <v>1</v>
      </c>
      <c r="E44" t="s">
        <v>167</v>
      </c>
      <c r="F44" t="s">
        <v>597</v>
      </c>
      <c r="G44" t="s">
        <v>80</v>
      </c>
      <c r="H44">
        <v>16</v>
      </c>
    </row>
    <row r="45" spans="1:8" x14ac:dyDescent="0.35">
      <c r="A45" s="24">
        <v>13</v>
      </c>
      <c r="B45" s="2">
        <v>0</v>
      </c>
      <c r="C45" s="2">
        <v>1</v>
      </c>
      <c r="D45" s="2">
        <v>1</v>
      </c>
      <c r="E45" t="s">
        <v>167</v>
      </c>
      <c r="F45" t="s">
        <v>295</v>
      </c>
      <c r="G45" t="s">
        <v>80</v>
      </c>
      <c r="H45">
        <v>19</v>
      </c>
    </row>
    <row r="46" spans="1:8" x14ac:dyDescent="0.35">
      <c r="A46" s="24">
        <v>13</v>
      </c>
      <c r="B46" s="2">
        <v>0</v>
      </c>
      <c r="C46" s="2">
        <v>1</v>
      </c>
      <c r="D46" s="2">
        <v>1</v>
      </c>
      <c r="E46" t="s">
        <v>167</v>
      </c>
      <c r="F46" t="s">
        <v>598</v>
      </c>
      <c r="G46" t="s">
        <v>80</v>
      </c>
      <c r="H46">
        <v>27</v>
      </c>
    </row>
    <row r="47" spans="1:8" x14ac:dyDescent="0.35">
      <c r="A47" s="24">
        <v>13</v>
      </c>
      <c r="B47" s="2">
        <v>0</v>
      </c>
      <c r="C47" s="2">
        <v>1</v>
      </c>
      <c r="D47" s="2">
        <v>1</v>
      </c>
      <c r="E47" t="s">
        <v>167</v>
      </c>
      <c r="F47" t="s">
        <v>599</v>
      </c>
      <c r="G47" t="s">
        <v>80</v>
      </c>
      <c r="H47">
        <v>22</v>
      </c>
    </row>
    <row r="48" spans="1:8" x14ac:dyDescent="0.35">
      <c r="A48" s="24">
        <v>13</v>
      </c>
      <c r="B48" s="2">
        <v>0</v>
      </c>
      <c r="C48" s="2">
        <v>1</v>
      </c>
      <c r="D48" s="2">
        <v>1</v>
      </c>
      <c r="E48" t="s">
        <v>167</v>
      </c>
      <c r="F48" t="s">
        <v>600</v>
      </c>
      <c r="G48" t="s">
        <v>80</v>
      </c>
      <c r="H48">
        <v>89</v>
      </c>
    </row>
    <row r="49" spans="1:8" x14ac:dyDescent="0.35">
      <c r="A49" s="24">
        <v>13</v>
      </c>
      <c r="B49" s="2">
        <v>0</v>
      </c>
      <c r="C49" s="2">
        <v>1</v>
      </c>
      <c r="D49" s="2">
        <v>1</v>
      </c>
      <c r="E49" t="s">
        <v>167</v>
      </c>
      <c r="F49" t="s">
        <v>601</v>
      </c>
      <c r="G49" t="s">
        <v>80</v>
      </c>
      <c r="H49">
        <v>16</v>
      </c>
    </row>
    <row r="50" spans="1:8" x14ac:dyDescent="0.35">
      <c r="A50" s="24">
        <v>13</v>
      </c>
      <c r="B50" s="2">
        <v>0</v>
      </c>
      <c r="C50" s="2">
        <v>1</v>
      </c>
      <c r="D50" s="2">
        <v>1</v>
      </c>
      <c r="E50" t="s">
        <v>167</v>
      </c>
      <c r="F50" t="s">
        <v>360</v>
      </c>
      <c r="G50" t="s">
        <v>80</v>
      </c>
      <c r="H50">
        <v>10</v>
      </c>
    </row>
    <row r="51" spans="1:8" x14ac:dyDescent="0.35">
      <c r="A51" s="24">
        <v>13</v>
      </c>
      <c r="B51" s="2">
        <v>0</v>
      </c>
      <c r="C51" s="2">
        <v>1</v>
      </c>
      <c r="D51" s="20" t="s">
        <v>196</v>
      </c>
      <c r="E51" t="s">
        <v>197</v>
      </c>
      <c r="F51" t="s">
        <v>622</v>
      </c>
      <c r="G51" t="s">
        <v>199</v>
      </c>
    </row>
    <row r="52" spans="1:8" x14ac:dyDescent="0.35">
      <c r="A52" s="24">
        <v>13</v>
      </c>
      <c r="B52" s="2">
        <v>0</v>
      </c>
      <c r="C52" s="2">
        <v>1</v>
      </c>
      <c r="D52" s="20" t="s">
        <v>196</v>
      </c>
      <c r="E52" t="s">
        <v>200</v>
      </c>
      <c r="F52" t="s">
        <v>623</v>
      </c>
      <c r="G52" t="s">
        <v>199</v>
      </c>
    </row>
    <row r="53" spans="1:8" x14ac:dyDescent="0.35">
      <c r="A53" s="24">
        <v>13</v>
      </c>
      <c r="B53" s="2">
        <v>0</v>
      </c>
      <c r="C53" s="2">
        <v>1</v>
      </c>
      <c r="D53" s="20" t="s">
        <v>196</v>
      </c>
      <c r="E53" t="s">
        <v>197</v>
      </c>
      <c r="F53" t="s">
        <v>624</v>
      </c>
      <c r="G53" t="s">
        <v>199</v>
      </c>
    </row>
    <row r="54" spans="1:8" x14ac:dyDescent="0.35">
      <c r="A54" s="24">
        <v>13</v>
      </c>
      <c r="B54" s="2">
        <v>0</v>
      </c>
      <c r="C54" s="2">
        <v>1</v>
      </c>
      <c r="D54" s="20" t="s">
        <v>196</v>
      </c>
      <c r="E54" t="s">
        <v>200</v>
      </c>
      <c r="F54" t="s">
        <v>625</v>
      </c>
      <c r="G54" t="s">
        <v>199</v>
      </c>
    </row>
    <row r="55" spans="1:8" x14ac:dyDescent="0.35">
      <c r="A55" s="24">
        <v>13</v>
      </c>
      <c r="B55" s="2">
        <v>0</v>
      </c>
      <c r="C55" s="2">
        <v>1</v>
      </c>
      <c r="D55" s="20" t="s">
        <v>196</v>
      </c>
      <c r="E55" t="s">
        <v>197</v>
      </c>
      <c r="F55" t="s">
        <v>626</v>
      </c>
      <c r="G55" t="s">
        <v>199</v>
      </c>
    </row>
    <row r="56" spans="1:8" x14ac:dyDescent="0.35">
      <c r="A56" s="24">
        <v>13</v>
      </c>
      <c r="B56" s="2">
        <v>0</v>
      </c>
      <c r="C56" s="2">
        <v>1</v>
      </c>
      <c r="D56" s="20" t="s">
        <v>196</v>
      </c>
      <c r="E56" t="s">
        <v>200</v>
      </c>
      <c r="F56" t="s">
        <v>627</v>
      </c>
      <c r="G56" t="s">
        <v>199</v>
      </c>
    </row>
    <row r="57" spans="1:8" x14ac:dyDescent="0.35">
      <c r="A57" s="24"/>
      <c r="B57" s="2"/>
      <c r="C57" s="2"/>
      <c r="D57" s="2"/>
    </row>
    <row r="58" spans="1:8" x14ac:dyDescent="0.35">
      <c r="A58" s="24"/>
      <c r="B58" s="2"/>
      <c r="C58" s="2"/>
      <c r="D58" s="2"/>
    </row>
    <row r="59" spans="1:8" x14ac:dyDescent="0.35">
      <c r="A59" s="24"/>
      <c r="B59" s="2"/>
      <c r="C59" s="2"/>
      <c r="D59" s="2"/>
    </row>
    <row r="60" spans="1:8" x14ac:dyDescent="0.35">
      <c r="A60" s="24"/>
      <c r="B60" s="2"/>
      <c r="C60" s="2"/>
      <c r="D60" s="2"/>
    </row>
  </sheetData>
  <phoneticPr fontId="12"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66EC8-7FB0-48B9-97A1-5E70E45F7A48}">
  <dimension ref="A1:H21"/>
  <sheetViews>
    <sheetView workbookViewId="0">
      <selection activeCell="F17" sqref="F17"/>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14</v>
      </c>
      <c r="B2" s="2">
        <v>0</v>
      </c>
      <c r="C2" s="20">
        <v>1</v>
      </c>
      <c r="D2" s="20">
        <v>1</v>
      </c>
      <c r="E2" t="s">
        <v>78</v>
      </c>
      <c r="F2" t="s">
        <v>84</v>
      </c>
      <c r="G2" t="s">
        <v>80</v>
      </c>
      <c r="H2">
        <v>1</v>
      </c>
    </row>
    <row r="3" spans="1:8" x14ac:dyDescent="0.35">
      <c r="A3" s="24">
        <v>14</v>
      </c>
      <c r="B3" s="2">
        <v>0</v>
      </c>
      <c r="C3" s="20">
        <v>1</v>
      </c>
      <c r="D3" s="20">
        <v>1</v>
      </c>
      <c r="E3" t="s">
        <v>78</v>
      </c>
      <c r="F3" t="s">
        <v>85</v>
      </c>
      <c r="G3" t="s">
        <v>80</v>
      </c>
      <c r="H3">
        <v>16</v>
      </c>
    </row>
    <row r="4" spans="1:8" x14ac:dyDescent="0.35">
      <c r="A4" s="24">
        <v>14</v>
      </c>
      <c r="B4" s="2">
        <v>0</v>
      </c>
      <c r="C4" s="20">
        <v>1</v>
      </c>
      <c r="D4" s="20">
        <v>1</v>
      </c>
      <c r="E4" t="s">
        <v>78</v>
      </c>
      <c r="F4" t="s">
        <v>86</v>
      </c>
      <c r="G4" t="s">
        <v>80</v>
      </c>
      <c r="H4">
        <v>41</v>
      </c>
    </row>
    <row r="5" spans="1:8" x14ac:dyDescent="0.35">
      <c r="A5" s="24">
        <v>14</v>
      </c>
      <c r="B5" s="2">
        <v>0</v>
      </c>
      <c r="C5" s="20">
        <v>1</v>
      </c>
      <c r="D5" s="20">
        <v>1</v>
      </c>
      <c r="E5" t="s">
        <v>78</v>
      </c>
      <c r="F5" t="s">
        <v>87</v>
      </c>
      <c r="G5" t="s">
        <v>80</v>
      </c>
      <c r="H5">
        <v>105</v>
      </c>
    </row>
    <row r="6" spans="1:8" x14ac:dyDescent="0.35">
      <c r="A6" s="24">
        <v>14</v>
      </c>
      <c r="B6" s="2">
        <v>0</v>
      </c>
      <c r="C6" s="20">
        <v>1</v>
      </c>
      <c r="D6" s="20">
        <v>1</v>
      </c>
      <c r="E6" t="s">
        <v>88</v>
      </c>
      <c r="F6" t="s">
        <v>91</v>
      </c>
      <c r="G6" t="s">
        <v>80</v>
      </c>
      <c r="H6">
        <v>163</v>
      </c>
    </row>
    <row r="7" spans="1:8" x14ac:dyDescent="0.35">
      <c r="A7" s="24">
        <v>14</v>
      </c>
      <c r="B7" s="2">
        <v>0</v>
      </c>
      <c r="C7" s="20">
        <v>1</v>
      </c>
      <c r="D7" s="20">
        <v>1</v>
      </c>
      <c r="E7" t="s">
        <v>93</v>
      </c>
      <c r="F7" s="5" t="s">
        <v>94</v>
      </c>
      <c r="G7" t="s">
        <v>80</v>
      </c>
      <c r="H7">
        <v>163</v>
      </c>
    </row>
    <row r="8" spans="1:8" x14ac:dyDescent="0.35">
      <c r="A8" s="24">
        <v>14</v>
      </c>
      <c r="B8" s="2">
        <v>0</v>
      </c>
      <c r="C8" s="20">
        <v>1</v>
      </c>
      <c r="D8" s="20">
        <v>1</v>
      </c>
      <c r="E8" t="s">
        <v>95</v>
      </c>
      <c r="F8" t="s">
        <v>91</v>
      </c>
      <c r="G8" t="s">
        <v>80</v>
      </c>
      <c r="H8">
        <v>163</v>
      </c>
    </row>
    <row r="9" spans="1:8" x14ac:dyDescent="0.35">
      <c r="A9" s="24">
        <v>14</v>
      </c>
      <c r="B9" s="2">
        <v>0</v>
      </c>
      <c r="C9" s="20">
        <v>1</v>
      </c>
      <c r="D9" s="20">
        <v>1</v>
      </c>
      <c r="E9" t="s">
        <v>103</v>
      </c>
      <c r="F9" t="s">
        <v>104</v>
      </c>
      <c r="G9" t="s">
        <v>80</v>
      </c>
      <c r="H9">
        <v>163</v>
      </c>
    </row>
    <row r="10" spans="1:8" x14ac:dyDescent="0.35">
      <c r="A10" s="24">
        <v>14</v>
      </c>
      <c r="B10" s="2">
        <v>0</v>
      </c>
      <c r="C10" s="2">
        <v>1</v>
      </c>
      <c r="D10" s="2">
        <v>1</v>
      </c>
      <c r="E10" t="s">
        <v>167</v>
      </c>
      <c r="F10" t="s">
        <v>634</v>
      </c>
      <c r="G10" t="s">
        <v>80</v>
      </c>
      <c r="H10">
        <v>136</v>
      </c>
    </row>
    <row r="11" spans="1:8" x14ac:dyDescent="0.35">
      <c r="A11" s="24">
        <v>14</v>
      </c>
      <c r="B11" s="2">
        <v>0</v>
      </c>
      <c r="C11" s="2">
        <v>1</v>
      </c>
      <c r="D11" s="2">
        <v>1</v>
      </c>
      <c r="E11" t="s">
        <v>167</v>
      </c>
      <c r="F11" t="s">
        <v>635</v>
      </c>
      <c r="G11" t="s">
        <v>80</v>
      </c>
      <c r="H11">
        <v>12</v>
      </c>
    </row>
    <row r="12" spans="1:8" x14ac:dyDescent="0.35">
      <c r="A12" s="24">
        <v>14</v>
      </c>
      <c r="B12" s="2">
        <v>0</v>
      </c>
      <c r="C12" s="2">
        <v>1</v>
      </c>
      <c r="D12" s="2">
        <v>1</v>
      </c>
      <c r="E12" t="s">
        <v>167</v>
      </c>
      <c r="F12" t="s">
        <v>636</v>
      </c>
      <c r="G12" t="s">
        <v>80</v>
      </c>
      <c r="H12">
        <v>6</v>
      </c>
    </row>
    <row r="13" spans="1:8" x14ac:dyDescent="0.35">
      <c r="A13" s="24">
        <v>14</v>
      </c>
      <c r="B13" s="2">
        <v>0</v>
      </c>
      <c r="C13" s="2">
        <v>1</v>
      </c>
      <c r="D13" s="2">
        <v>1</v>
      </c>
      <c r="E13" t="s">
        <v>167</v>
      </c>
      <c r="F13" t="s">
        <v>637</v>
      </c>
      <c r="G13" t="s">
        <v>80</v>
      </c>
      <c r="H13">
        <v>2</v>
      </c>
    </row>
    <row r="14" spans="1:8" x14ac:dyDescent="0.35">
      <c r="A14" s="24">
        <v>14</v>
      </c>
      <c r="B14" s="2">
        <v>0</v>
      </c>
      <c r="C14" s="2">
        <v>1</v>
      </c>
      <c r="D14" s="2">
        <v>1</v>
      </c>
      <c r="E14" t="s">
        <v>167</v>
      </c>
      <c r="F14" t="s">
        <v>120</v>
      </c>
      <c r="G14" t="s">
        <v>80</v>
      </c>
      <c r="H14">
        <v>1</v>
      </c>
    </row>
    <row r="15" spans="1:8" x14ac:dyDescent="0.35">
      <c r="A15" s="24">
        <v>14</v>
      </c>
      <c r="B15" s="2">
        <v>0</v>
      </c>
      <c r="C15" s="2">
        <v>1</v>
      </c>
      <c r="D15" s="2">
        <v>1</v>
      </c>
      <c r="E15" t="s">
        <v>167</v>
      </c>
      <c r="F15" t="s">
        <v>638</v>
      </c>
      <c r="G15" t="s">
        <v>80</v>
      </c>
      <c r="H15">
        <v>6</v>
      </c>
    </row>
    <row r="16" spans="1:8" x14ac:dyDescent="0.35">
      <c r="A16" s="24">
        <v>14</v>
      </c>
      <c r="B16" s="2">
        <v>0</v>
      </c>
      <c r="C16" s="2">
        <v>1</v>
      </c>
      <c r="D16" s="2">
        <v>1</v>
      </c>
      <c r="E16" t="s">
        <v>106</v>
      </c>
      <c r="F16" t="s">
        <v>120</v>
      </c>
      <c r="G16" t="s">
        <v>80</v>
      </c>
      <c r="H16">
        <v>163</v>
      </c>
    </row>
    <row r="17" spans="1:7" x14ac:dyDescent="0.35">
      <c r="A17" s="24">
        <v>14</v>
      </c>
      <c r="B17" s="20" t="s">
        <v>196</v>
      </c>
      <c r="C17" s="20" t="s">
        <v>194</v>
      </c>
      <c r="D17" s="20" t="s">
        <v>196</v>
      </c>
      <c r="E17" t="s">
        <v>27</v>
      </c>
      <c r="F17" s="34" t="s">
        <v>731</v>
      </c>
      <c r="G17" t="s">
        <v>199</v>
      </c>
    </row>
    <row r="18" spans="1:7" x14ac:dyDescent="0.35">
      <c r="A18" s="24"/>
      <c r="B18" s="2"/>
      <c r="C18" s="2"/>
      <c r="D18" s="20"/>
    </row>
    <row r="19" spans="1:7" x14ac:dyDescent="0.35">
      <c r="A19" s="24"/>
      <c r="B19" s="2"/>
      <c r="C19" s="2"/>
      <c r="D19" s="20"/>
    </row>
    <row r="20" spans="1:7" x14ac:dyDescent="0.35">
      <c r="A20" s="24"/>
      <c r="B20" s="2"/>
      <c r="C20" s="2"/>
      <c r="D20" s="20"/>
    </row>
    <row r="21" spans="1:7" x14ac:dyDescent="0.35">
      <c r="A21" s="24"/>
      <c r="B21" s="2"/>
      <c r="C21" s="2"/>
      <c r="D21" s="20"/>
    </row>
  </sheetData>
  <hyperlinks>
    <hyperlink ref="F17" r:id="rId1" xr:uid="{7728EEBE-5645-4316-A02B-1C5AC0237FC2}"/>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1FFE9-DD3C-409D-B030-895B312C6978}">
  <dimension ref="A1:H25"/>
  <sheetViews>
    <sheetView topLeftCell="A6" workbookViewId="0">
      <selection activeCell="F19" sqref="F19"/>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15</v>
      </c>
      <c r="B2" s="2">
        <v>0</v>
      </c>
      <c r="C2" s="20">
        <v>1</v>
      </c>
      <c r="D2" s="20">
        <v>1</v>
      </c>
      <c r="E2" t="s">
        <v>78</v>
      </c>
      <c r="F2" t="s">
        <v>83</v>
      </c>
      <c r="G2" t="s">
        <v>80</v>
      </c>
      <c r="H2">
        <v>1</v>
      </c>
    </row>
    <row r="3" spans="1:8" x14ac:dyDescent="0.35">
      <c r="A3" s="24">
        <v>15</v>
      </c>
      <c r="B3" s="2">
        <v>0</v>
      </c>
      <c r="C3" s="20">
        <v>1</v>
      </c>
      <c r="D3" s="20">
        <v>1</v>
      </c>
      <c r="E3" t="s">
        <v>78</v>
      </c>
      <c r="F3" t="s">
        <v>84</v>
      </c>
      <c r="G3" t="s">
        <v>80</v>
      </c>
      <c r="H3">
        <v>10</v>
      </c>
    </row>
    <row r="4" spans="1:8" x14ac:dyDescent="0.35">
      <c r="A4" s="24">
        <v>15</v>
      </c>
      <c r="B4" s="2">
        <v>0</v>
      </c>
      <c r="C4" s="20">
        <v>1</v>
      </c>
      <c r="D4" s="20">
        <v>1</v>
      </c>
      <c r="E4" t="s">
        <v>78</v>
      </c>
      <c r="F4" t="s">
        <v>85</v>
      </c>
      <c r="G4" t="s">
        <v>80</v>
      </c>
      <c r="H4">
        <v>18</v>
      </c>
    </row>
    <row r="5" spans="1:8" x14ac:dyDescent="0.35">
      <c r="A5" s="24">
        <v>15</v>
      </c>
      <c r="B5" s="2">
        <v>0</v>
      </c>
      <c r="C5" s="20">
        <v>1</v>
      </c>
      <c r="D5" s="20">
        <v>1</v>
      </c>
      <c r="E5" t="s">
        <v>78</v>
      </c>
      <c r="F5" t="s">
        <v>86</v>
      </c>
      <c r="G5" t="s">
        <v>80</v>
      </c>
      <c r="H5">
        <v>23</v>
      </c>
    </row>
    <row r="6" spans="1:8" x14ac:dyDescent="0.35">
      <c r="A6" s="24">
        <v>15</v>
      </c>
      <c r="B6" s="2">
        <v>0</v>
      </c>
      <c r="C6" s="20">
        <v>1</v>
      </c>
      <c r="D6" s="20">
        <v>1</v>
      </c>
      <c r="E6" t="s">
        <v>78</v>
      </c>
      <c r="F6" t="s">
        <v>87</v>
      </c>
      <c r="G6" t="s">
        <v>80</v>
      </c>
      <c r="H6">
        <v>19</v>
      </c>
    </row>
    <row r="7" spans="1:8" x14ac:dyDescent="0.35">
      <c r="A7" s="24">
        <v>15</v>
      </c>
      <c r="B7" s="2">
        <v>0</v>
      </c>
      <c r="C7" s="20">
        <v>1</v>
      </c>
      <c r="D7" s="20">
        <v>1</v>
      </c>
      <c r="E7" t="s">
        <v>88</v>
      </c>
      <c r="F7" t="s">
        <v>91</v>
      </c>
      <c r="G7" t="s">
        <v>80</v>
      </c>
      <c r="H7">
        <v>71</v>
      </c>
    </row>
    <row r="8" spans="1:8" x14ac:dyDescent="0.35">
      <c r="A8" s="24">
        <v>15</v>
      </c>
      <c r="B8" s="2">
        <v>0</v>
      </c>
      <c r="C8" s="20">
        <v>1</v>
      </c>
      <c r="D8" s="20">
        <v>1</v>
      </c>
      <c r="E8" t="s">
        <v>93</v>
      </c>
      <c r="F8" s="5" t="s">
        <v>94</v>
      </c>
      <c r="G8" t="s">
        <v>80</v>
      </c>
      <c r="H8">
        <v>71</v>
      </c>
    </row>
    <row r="9" spans="1:8" x14ac:dyDescent="0.35">
      <c r="A9" s="24">
        <v>15</v>
      </c>
      <c r="B9" s="2">
        <v>0</v>
      </c>
      <c r="C9" s="20">
        <v>1</v>
      </c>
      <c r="D9" s="20">
        <v>1</v>
      </c>
      <c r="E9" t="s">
        <v>95</v>
      </c>
      <c r="F9" t="s">
        <v>91</v>
      </c>
      <c r="G9" t="s">
        <v>80</v>
      </c>
      <c r="H9">
        <v>71</v>
      </c>
    </row>
    <row r="10" spans="1:8" x14ac:dyDescent="0.35">
      <c r="A10" s="24">
        <v>15</v>
      </c>
      <c r="B10" s="2">
        <v>0</v>
      </c>
      <c r="C10" s="20">
        <v>1</v>
      </c>
      <c r="D10" s="20">
        <v>1</v>
      </c>
      <c r="E10" t="s">
        <v>103</v>
      </c>
      <c r="F10" t="s">
        <v>105</v>
      </c>
      <c r="G10" t="s">
        <v>80</v>
      </c>
      <c r="H10">
        <v>48</v>
      </c>
    </row>
    <row r="11" spans="1:8" x14ac:dyDescent="0.35">
      <c r="A11" s="24">
        <v>15</v>
      </c>
      <c r="B11" s="2">
        <v>0</v>
      </c>
      <c r="C11" s="20">
        <v>1</v>
      </c>
      <c r="D11" s="20">
        <v>1</v>
      </c>
      <c r="E11" t="s">
        <v>103</v>
      </c>
      <c r="F11" t="s">
        <v>104</v>
      </c>
      <c r="G11" t="s">
        <v>80</v>
      </c>
      <c r="H11">
        <v>23</v>
      </c>
    </row>
    <row r="12" spans="1:8" x14ac:dyDescent="0.35">
      <c r="A12" s="24">
        <v>15</v>
      </c>
      <c r="B12" s="2">
        <v>0</v>
      </c>
      <c r="C12" s="2">
        <v>1</v>
      </c>
      <c r="D12" s="2">
        <v>1</v>
      </c>
      <c r="E12" t="s">
        <v>167</v>
      </c>
      <c r="F12" t="s">
        <v>363</v>
      </c>
      <c r="G12" t="s">
        <v>80</v>
      </c>
      <c r="H12">
        <v>37</v>
      </c>
    </row>
    <row r="13" spans="1:8" x14ac:dyDescent="0.35">
      <c r="A13" s="24">
        <v>15</v>
      </c>
      <c r="B13" s="2">
        <v>0</v>
      </c>
      <c r="C13" s="2">
        <v>1</v>
      </c>
      <c r="D13" s="2">
        <v>1</v>
      </c>
      <c r="E13" t="s">
        <v>167</v>
      </c>
      <c r="F13" t="s">
        <v>645</v>
      </c>
      <c r="G13" t="s">
        <v>80</v>
      </c>
      <c r="H13">
        <v>10</v>
      </c>
    </row>
    <row r="14" spans="1:8" x14ac:dyDescent="0.35">
      <c r="A14" s="24">
        <v>15</v>
      </c>
      <c r="B14" s="2">
        <v>0</v>
      </c>
      <c r="C14" s="2">
        <v>1</v>
      </c>
      <c r="D14" s="2">
        <v>1</v>
      </c>
      <c r="E14" t="s">
        <v>167</v>
      </c>
      <c r="F14" t="s">
        <v>646</v>
      </c>
      <c r="G14" t="s">
        <v>80</v>
      </c>
      <c r="H14">
        <v>1</v>
      </c>
    </row>
    <row r="15" spans="1:8" x14ac:dyDescent="0.35">
      <c r="A15" s="24">
        <v>15</v>
      </c>
      <c r="B15" s="2">
        <v>0</v>
      </c>
      <c r="C15" s="2">
        <v>1</v>
      </c>
      <c r="D15" s="2">
        <v>1</v>
      </c>
      <c r="E15" t="s">
        <v>167</v>
      </c>
      <c r="F15" t="s">
        <v>647</v>
      </c>
      <c r="G15" t="s">
        <v>80</v>
      </c>
      <c r="H15">
        <v>8</v>
      </c>
    </row>
    <row r="16" spans="1:8" x14ac:dyDescent="0.35">
      <c r="A16" s="24">
        <v>15</v>
      </c>
      <c r="B16" s="2">
        <v>0</v>
      </c>
      <c r="C16" s="2">
        <v>1</v>
      </c>
      <c r="D16" s="2">
        <v>1</v>
      </c>
      <c r="E16" t="s">
        <v>167</v>
      </c>
      <c r="F16" t="s">
        <v>648</v>
      </c>
      <c r="G16" t="s">
        <v>80</v>
      </c>
      <c r="H16">
        <v>10</v>
      </c>
    </row>
    <row r="17" spans="1:8" x14ac:dyDescent="0.35">
      <c r="A17" s="24">
        <v>15</v>
      </c>
      <c r="B17" s="2">
        <v>0</v>
      </c>
      <c r="C17" s="2">
        <v>1</v>
      </c>
      <c r="D17" s="2">
        <v>1</v>
      </c>
      <c r="E17" t="s">
        <v>167</v>
      </c>
      <c r="F17" t="s">
        <v>649</v>
      </c>
      <c r="G17" t="s">
        <v>80</v>
      </c>
      <c r="H17">
        <v>5</v>
      </c>
    </row>
    <row r="18" spans="1:8" x14ac:dyDescent="0.35">
      <c r="A18" s="24">
        <v>15</v>
      </c>
      <c r="B18" s="2">
        <v>0</v>
      </c>
      <c r="C18" s="2">
        <v>1</v>
      </c>
      <c r="D18" s="2">
        <v>1</v>
      </c>
      <c r="E18" t="s">
        <v>106</v>
      </c>
      <c r="F18" t="s">
        <v>91</v>
      </c>
      <c r="G18" t="s">
        <v>80</v>
      </c>
      <c r="H18">
        <v>71</v>
      </c>
    </row>
    <row r="19" spans="1:8" x14ac:dyDescent="0.35">
      <c r="A19" s="24">
        <v>15</v>
      </c>
      <c r="B19" s="20" t="s">
        <v>196</v>
      </c>
      <c r="C19" s="20" t="s">
        <v>194</v>
      </c>
      <c r="D19" s="20" t="s">
        <v>196</v>
      </c>
      <c r="E19" t="s">
        <v>27</v>
      </c>
      <c r="F19" s="34" t="s">
        <v>650</v>
      </c>
      <c r="G19" t="s">
        <v>199</v>
      </c>
    </row>
    <row r="20" spans="1:8" x14ac:dyDescent="0.35">
      <c r="A20" s="24">
        <v>15</v>
      </c>
      <c r="B20" s="2">
        <v>0</v>
      </c>
      <c r="C20" s="2">
        <v>1</v>
      </c>
      <c r="D20" s="20" t="s">
        <v>196</v>
      </c>
      <c r="E20" t="s">
        <v>197</v>
      </c>
      <c r="F20" t="s">
        <v>674</v>
      </c>
      <c r="G20" t="s">
        <v>199</v>
      </c>
    </row>
    <row r="21" spans="1:8" x14ac:dyDescent="0.35">
      <c r="A21" s="24">
        <v>15</v>
      </c>
      <c r="B21" s="2">
        <v>0</v>
      </c>
      <c r="C21" s="2">
        <v>1</v>
      </c>
      <c r="D21" s="20" t="s">
        <v>196</v>
      </c>
      <c r="E21" t="s">
        <v>200</v>
      </c>
      <c r="F21" t="s">
        <v>675</v>
      </c>
      <c r="G21" t="s">
        <v>199</v>
      </c>
    </row>
    <row r="22" spans="1:8" x14ac:dyDescent="0.35">
      <c r="A22" s="24">
        <v>15</v>
      </c>
      <c r="B22" s="2">
        <v>0</v>
      </c>
      <c r="C22" s="2">
        <v>1</v>
      </c>
      <c r="D22" s="20" t="s">
        <v>196</v>
      </c>
      <c r="E22" t="s">
        <v>197</v>
      </c>
      <c r="F22" t="s">
        <v>676</v>
      </c>
      <c r="G22" t="s">
        <v>199</v>
      </c>
    </row>
    <row r="23" spans="1:8" x14ac:dyDescent="0.35">
      <c r="A23" s="24">
        <v>15</v>
      </c>
      <c r="B23" s="2">
        <v>0</v>
      </c>
      <c r="C23" s="2">
        <v>1</v>
      </c>
      <c r="D23" s="20" t="s">
        <v>196</v>
      </c>
      <c r="E23" t="s">
        <v>200</v>
      </c>
      <c r="F23" t="s">
        <v>677</v>
      </c>
      <c r="G23" t="s">
        <v>199</v>
      </c>
    </row>
    <row r="24" spans="1:8" x14ac:dyDescent="0.35">
      <c r="A24" s="24">
        <v>15</v>
      </c>
      <c r="B24" s="2">
        <v>0</v>
      </c>
      <c r="C24" s="2">
        <v>1</v>
      </c>
      <c r="D24" s="20" t="s">
        <v>196</v>
      </c>
      <c r="E24" t="s">
        <v>197</v>
      </c>
      <c r="F24" t="s">
        <v>678</v>
      </c>
      <c r="G24" t="s">
        <v>199</v>
      </c>
    </row>
    <row r="25" spans="1:8" x14ac:dyDescent="0.35">
      <c r="A25" s="24">
        <v>15</v>
      </c>
      <c r="B25" s="2">
        <v>0</v>
      </c>
      <c r="C25" s="2">
        <v>1</v>
      </c>
      <c r="D25" s="20" t="s">
        <v>196</v>
      </c>
      <c r="E25" t="s">
        <v>200</v>
      </c>
      <c r="F25" t="s">
        <v>679</v>
      </c>
      <c r="G25" t="s">
        <v>199</v>
      </c>
    </row>
  </sheetData>
  <hyperlinks>
    <hyperlink ref="F19" r:id="rId1" xr:uid="{F7707E47-4A3C-48A4-93F1-06C3AE235884}"/>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EBBD6-EBCD-47B4-89A0-4381999385AA}">
  <dimension ref="A1:H56"/>
  <sheetViews>
    <sheetView workbookViewId="0">
      <selection sqref="A1:XFD1048576"/>
    </sheetView>
  </sheetViews>
  <sheetFormatPr defaultColWidth="8.90625" defaultRowHeight="14.5" x14ac:dyDescent="0.35"/>
  <cols>
    <col min="1" max="1" width="12.453125" customWidth="1"/>
    <col min="2" max="2" width="9.453125" style="21" customWidth="1"/>
    <col min="3" max="3" width="8.453125" style="22" customWidth="1"/>
    <col min="4" max="4" width="12.08984375" style="22" bestFit="1" customWidth="1"/>
    <col min="5" max="5" width="21.54296875" bestFit="1" customWidth="1"/>
    <col min="6" max="6" width="24.3632812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16</v>
      </c>
      <c r="B2" s="2">
        <v>0</v>
      </c>
      <c r="C2" s="20">
        <v>1</v>
      </c>
      <c r="D2" s="20">
        <v>1</v>
      </c>
      <c r="E2" t="s">
        <v>78</v>
      </c>
      <c r="F2" t="s">
        <v>79</v>
      </c>
      <c r="G2" t="s">
        <v>80</v>
      </c>
      <c r="H2">
        <v>6</v>
      </c>
    </row>
    <row r="3" spans="1:8" x14ac:dyDescent="0.35">
      <c r="A3" s="24">
        <v>16</v>
      </c>
      <c r="B3" s="2">
        <v>0</v>
      </c>
      <c r="C3" s="20">
        <v>1</v>
      </c>
      <c r="D3" s="20">
        <v>1</v>
      </c>
      <c r="E3" t="s">
        <v>78</v>
      </c>
      <c r="F3" t="s">
        <v>81</v>
      </c>
      <c r="G3" t="s">
        <v>80</v>
      </c>
      <c r="H3">
        <v>4</v>
      </c>
    </row>
    <row r="4" spans="1:8" x14ac:dyDescent="0.35">
      <c r="A4" s="24">
        <v>16</v>
      </c>
      <c r="B4" s="2">
        <v>0</v>
      </c>
      <c r="C4" s="20">
        <v>1</v>
      </c>
      <c r="D4" s="20">
        <v>1</v>
      </c>
      <c r="E4" t="s">
        <v>78</v>
      </c>
      <c r="F4" t="s">
        <v>82</v>
      </c>
      <c r="G4" t="s">
        <v>80</v>
      </c>
      <c r="H4">
        <v>8</v>
      </c>
    </row>
    <row r="5" spans="1:8" x14ac:dyDescent="0.35">
      <c r="A5" s="24">
        <v>16</v>
      </c>
      <c r="B5" s="2">
        <v>0</v>
      </c>
      <c r="C5" s="20">
        <v>1</v>
      </c>
      <c r="D5" s="20">
        <v>1</v>
      </c>
      <c r="E5" t="s">
        <v>78</v>
      </c>
      <c r="F5" t="s">
        <v>83</v>
      </c>
      <c r="G5" t="s">
        <v>80</v>
      </c>
      <c r="H5">
        <v>5</v>
      </c>
    </row>
    <row r="6" spans="1:8" x14ac:dyDescent="0.35">
      <c r="A6" s="24">
        <v>16</v>
      </c>
      <c r="B6" s="2">
        <v>0</v>
      </c>
      <c r="C6" s="20">
        <v>1</v>
      </c>
      <c r="D6" s="20">
        <v>1</v>
      </c>
      <c r="E6" t="s">
        <v>78</v>
      </c>
      <c r="F6" t="s">
        <v>84</v>
      </c>
      <c r="G6" t="s">
        <v>80</v>
      </c>
      <c r="H6">
        <v>22</v>
      </c>
    </row>
    <row r="7" spans="1:8" x14ac:dyDescent="0.35">
      <c r="A7" s="24">
        <v>16</v>
      </c>
      <c r="B7" s="2">
        <v>0</v>
      </c>
      <c r="C7" s="20">
        <v>1</v>
      </c>
      <c r="D7" s="20">
        <v>1</v>
      </c>
      <c r="E7" t="s">
        <v>78</v>
      </c>
      <c r="F7" t="s">
        <v>85</v>
      </c>
      <c r="G7" t="s">
        <v>80</v>
      </c>
      <c r="H7">
        <v>22</v>
      </c>
    </row>
    <row r="8" spans="1:8" x14ac:dyDescent="0.35">
      <c r="A8" s="24">
        <v>16</v>
      </c>
      <c r="B8" s="2">
        <v>0</v>
      </c>
      <c r="C8" s="20">
        <v>1</v>
      </c>
      <c r="D8" s="20">
        <v>1</v>
      </c>
      <c r="E8" t="s">
        <v>78</v>
      </c>
      <c r="F8" t="s">
        <v>86</v>
      </c>
      <c r="G8" t="s">
        <v>80</v>
      </c>
      <c r="H8">
        <v>32</v>
      </c>
    </row>
    <row r="9" spans="1:8" x14ac:dyDescent="0.35">
      <c r="A9" s="24">
        <v>16</v>
      </c>
      <c r="B9" s="2">
        <v>0</v>
      </c>
      <c r="C9" s="20">
        <v>1</v>
      </c>
      <c r="D9" s="20">
        <v>1</v>
      </c>
      <c r="E9" t="s">
        <v>78</v>
      </c>
      <c r="F9" t="s">
        <v>87</v>
      </c>
      <c r="G9" t="s">
        <v>80</v>
      </c>
      <c r="H9">
        <v>30</v>
      </c>
    </row>
    <row r="10" spans="1:8" x14ac:dyDescent="0.35">
      <c r="A10" s="24">
        <v>16</v>
      </c>
      <c r="B10" s="2">
        <v>0</v>
      </c>
      <c r="C10" s="20">
        <v>1</v>
      </c>
      <c r="D10" s="20">
        <v>1</v>
      </c>
      <c r="E10" t="s">
        <v>88</v>
      </c>
      <c r="F10" t="s">
        <v>90</v>
      </c>
      <c r="G10" t="s">
        <v>80</v>
      </c>
      <c r="H10">
        <v>69</v>
      </c>
    </row>
    <row r="11" spans="1:8" x14ac:dyDescent="0.35">
      <c r="A11" s="24">
        <v>16</v>
      </c>
      <c r="B11" s="2">
        <v>0</v>
      </c>
      <c r="C11" s="20">
        <v>1</v>
      </c>
      <c r="D11" s="20">
        <v>1</v>
      </c>
      <c r="E11" t="s">
        <v>88</v>
      </c>
      <c r="F11" t="s">
        <v>89</v>
      </c>
      <c r="G11" t="s">
        <v>80</v>
      </c>
      <c r="H11">
        <v>17</v>
      </c>
    </row>
    <row r="12" spans="1:8" x14ac:dyDescent="0.35">
      <c r="A12" s="24">
        <v>16</v>
      </c>
      <c r="B12" s="2">
        <v>0</v>
      </c>
      <c r="C12" s="20">
        <v>1</v>
      </c>
      <c r="D12" s="20">
        <v>1</v>
      </c>
      <c r="E12" t="s">
        <v>88</v>
      </c>
      <c r="F12" t="s">
        <v>91</v>
      </c>
      <c r="G12" t="s">
        <v>80</v>
      </c>
      <c r="H12">
        <v>43</v>
      </c>
    </row>
    <row r="13" spans="1:8" x14ac:dyDescent="0.35">
      <c r="A13" s="24">
        <v>16</v>
      </c>
      <c r="B13" s="2">
        <v>0</v>
      </c>
      <c r="C13" s="20">
        <v>1</v>
      </c>
      <c r="D13" s="20">
        <v>1</v>
      </c>
      <c r="E13" t="s">
        <v>93</v>
      </c>
      <c r="F13" s="5" t="s">
        <v>94</v>
      </c>
      <c r="G13" t="s">
        <v>80</v>
      </c>
      <c r="H13">
        <v>129</v>
      </c>
    </row>
    <row r="14" spans="1:8" x14ac:dyDescent="0.35">
      <c r="A14" s="24">
        <v>16</v>
      </c>
      <c r="B14" s="2">
        <v>0</v>
      </c>
      <c r="C14" s="20">
        <v>1</v>
      </c>
      <c r="D14" s="20">
        <v>1</v>
      </c>
      <c r="E14" t="s">
        <v>95</v>
      </c>
      <c r="F14" t="s">
        <v>97</v>
      </c>
      <c r="G14" t="s">
        <v>80</v>
      </c>
      <c r="H14">
        <v>3</v>
      </c>
    </row>
    <row r="15" spans="1:8" x14ac:dyDescent="0.35">
      <c r="A15" s="24">
        <v>16</v>
      </c>
      <c r="B15" s="2">
        <v>0</v>
      </c>
      <c r="C15" s="20">
        <v>1</v>
      </c>
      <c r="D15" s="20">
        <v>1</v>
      </c>
      <c r="E15" t="s">
        <v>95</v>
      </c>
      <c r="F15" t="s">
        <v>96</v>
      </c>
      <c r="G15" t="s">
        <v>80</v>
      </c>
      <c r="H15">
        <v>80</v>
      </c>
    </row>
    <row r="16" spans="1:8" x14ac:dyDescent="0.35">
      <c r="A16" s="24">
        <v>16</v>
      </c>
      <c r="B16" s="2">
        <v>0</v>
      </c>
      <c r="C16" s="20">
        <v>1</v>
      </c>
      <c r="D16" s="20">
        <v>1</v>
      </c>
      <c r="E16" t="s">
        <v>95</v>
      </c>
      <c r="F16" t="s">
        <v>91</v>
      </c>
      <c r="G16" t="s">
        <v>80</v>
      </c>
      <c r="H16">
        <v>33</v>
      </c>
    </row>
    <row r="17" spans="1:8" x14ac:dyDescent="0.35">
      <c r="A17" s="24">
        <v>16</v>
      </c>
      <c r="B17" s="2">
        <v>0</v>
      </c>
      <c r="C17" s="20">
        <v>1</v>
      </c>
      <c r="D17" s="20">
        <v>1</v>
      </c>
      <c r="E17" t="s">
        <v>95</v>
      </c>
      <c r="F17" t="s">
        <v>98</v>
      </c>
      <c r="G17" t="s">
        <v>80</v>
      </c>
      <c r="H17">
        <v>5</v>
      </c>
    </row>
    <row r="18" spans="1:8" x14ac:dyDescent="0.35">
      <c r="A18" s="24">
        <v>16</v>
      </c>
      <c r="B18" s="2">
        <v>0</v>
      </c>
      <c r="C18" s="20">
        <v>1</v>
      </c>
      <c r="D18" s="20">
        <v>1</v>
      </c>
      <c r="E18" t="s">
        <v>95</v>
      </c>
      <c r="F18" t="s">
        <v>92</v>
      </c>
      <c r="G18" t="s">
        <v>80</v>
      </c>
      <c r="H18">
        <v>2</v>
      </c>
    </row>
    <row r="19" spans="1:8" x14ac:dyDescent="0.35">
      <c r="A19" s="24">
        <v>16</v>
      </c>
      <c r="B19" s="2">
        <v>0</v>
      </c>
      <c r="C19" s="20">
        <v>1</v>
      </c>
      <c r="D19" s="20">
        <v>1</v>
      </c>
      <c r="E19" t="s">
        <v>95</v>
      </c>
      <c r="F19" t="s">
        <v>100</v>
      </c>
      <c r="G19" t="s">
        <v>80</v>
      </c>
      <c r="H19">
        <v>2</v>
      </c>
    </row>
    <row r="20" spans="1:8" x14ac:dyDescent="0.35">
      <c r="A20" s="24">
        <v>16</v>
      </c>
      <c r="B20" s="2">
        <v>0</v>
      </c>
      <c r="C20" s="20">
        <v>1</v>
      </c>
      <c r="D20" s="20">
        <v>1</v>
      </c>
      <c r="E20" t="s">
        <v>95</v>
      </c>
      <c r="F20" t="s">
        <v>312</v>
      </c>
      <c r="G20" t="s">
        <v>80</v>
      </c>
      <c r="H20">
        <v>4</v>
      </c>
    </row>
    <row r="21" spans="1:8" x14ac:dyDescent="0.35">
      <c r="A21" s="24">
        <v>16</v>
      </c>
      <c r="B21" s="2">
        <v>0</v>
      </c>
      <c r="C21" s="20">
        <v>1</v>
      </c>
      <c r="D21" s="20">
        <v>1</v>
      </c>
      <c r="E21" t="s">
        <v>103</v>
      </c>
      <c r="F21" t="s">
        <v>105</v>
      </c>
      <c r="G21" t="s">
        <v>80</v>
      </c>
      <c r="H21">
        <v>60</v>
      </c>
    </row>
    <row r="22" spans="1:8" x14ac:dyDescent="0.35">
      <c r="A22" s="24">
        <v>16</v>
      </c>
      <c r="B22" s="2">
        <v>0</v>
      </c>
      <c r="C22" s="20">
        <v>1</v>
      </c>
      <c r="D22" s="20">
        <v>1</v>
      </c>
      <c r="E22" t="s">
        <v>103</v>
      </c>
      <c r="F22" t="s">
        <v>104</v>
      </c>
      <c r="G22" t="s">
        <v>80</v>
      </c>
      <c r="H22">
        <v>69</v>
      </c>
    </row>
    <row r="23" spans="1:8" x14ac:dyDescent="0.35">
      <c r="A23" s="24">
        <v>16</v>
      </c>
      <c r="B23" s="2">
        <v>0</v>
      </c>
      <c r="C23" s="2">
        <v>1</v>
      </c>
      <c r="D23" s="20" t="s">
        <v>196</v>
      </c>
      <c r="E23" t="s">
        <v>27</v>
      </c>
      <c r="F23" s="34" t="s">
        <v>651</v>
      </c>
      <c r="G23" t="s">
        <v>199</v>
      </c>
    </row>
    <row r="24" spans="1:8" x14ac:dyDescent="0.35">
      <c r="A24" s="24">
        <v>16</v>
      </c>
      <c r="B24" s="2">
        <v>0</v>
      </c>
      <c r="C24" s="2">
        <v>1</v>
      </c>
      <c r="D24" s="2">
        <v>1</v>
      </c>
      <c r="E24" t="s">
        <v>106</v>
      </c>
      <c r="F24" t="s">
        <v>91</v>
      </c>
      <c r="G24" t="s">
        <v>80</v>
      </c>
      <c r="H24">
        <v>129</v>
      </c>
    </row>
    <row r="25" spans="1:8" x14ac:dyDescent="0.35">
      <c r="A25" s="24">
        <v>16</v>
      </c>
      <c r="B25" s="2">
        <v>0</v>
      </c>
      <c r="C25" s="2">
        <v>1</v>
      </c>
      <c r="D25" s="2">
        <v>1</v>
      </c>
      <c r="E25" t="s">
        <v>167</v>
      </c>
      <c r="F25" t="s">
        <v>652</v>
      </c>
      <c r="G25" t="s">
        <v>80</v>
      </c>
      <c r="H25">
        <v>6</v>
      </c>
    </row>
    <row r="26" spans="1:8" x14ac:dyDescent="0.35">
      <c r="A26" s="24">
        <v>16</v>
      </c>
      <c r="B26" s="2">
        <v>0</v>
      </c>
      <c r="C26" s="2">
        <v>1</v>
      </c>
      <c r="D26" s="2">
        <v>1</v>
      </c>
      <c r="E26" t="s">
        <v>167</v>
      </c>
      <c r="F26" t="s">
        <v>653</v>
      </c>
      <c r="G26" t="s">
        <v>80</v>
      </c>
      <c r="H26">
        <v>7</v>
      </c>
    </row>
    <row r="27" spans="1:8" x14ac:dyDescent="0.35">
      <c r="A27" s="24">
        <v>16</v>
      </c>
      <c r="B27" s="2">
        <v>0</v>
      </c>
      <c r="C27" s="2">
        <v>1</v>
      </c>
      <c r="D27" s="2">
        <v>1</v>
      </c>
      <c r="E27" t="s">
        <v>167</v>
      </c>
      <c r="F27" t="s">
        <v>654</v>
      </c>
      <c r="G27" t="s">
        <v>80</v>
      </c>
      <c r="H27">
        <v>8</v>
      </c>
    </row>
    <row r="28" spans="1:8" x14ac:dyDescent="0.35">
      <c r="A28" s="24">
        <v>16</v>
      </c>
      <c r="B28" s="2">
        <v>0</v>
      </c>
      <c r="C28" s="2">
        <v>1</v>
      </c>
      <c r="D28" s="2">
        <v>1</v>
      </c>
      <c r="E28" t="s">
        <v>167</v>
      </c>
      <c r="F28" t="s">
        <v>655</v>
      </c>
      <c r="G28" t="s">
        <v>80</v>
      </c>
      <c r="H28">
        <v>5</v>
      </c>
    </row>
    <row r="29" spans="1:8" x14ac:dyDescent="0.35">
      <c r="A29" s="24">
        <v>16</v>
      </c>
      <c r="B29" s="2">
        <v>0</v>
      </c>
      <c r="C29" s="2">
        <v>1</v>
      </c>
      <c r="D29" s="2">
        <v>1</v>
      </c>
      <c r="E29" t="s">
        <v>167</v>
      </c>
      <c r="F29" t="s">
        <v>656</v>
      </c>
      <c r="G29" t="s">
        <v>80</v>
      </c>
      <c r="H29">
        <v>18</v>
      </c>
    </row>
    <row r="30" spans="1:8" x14ac:dyDescent="0.35">
      <c r="A30" s="24">
        <v>16</v>
      </c>
      <c r="B30" s="2">
        <v>0</v>
      </c>
      <c r="C30" s="2">
        <v>1</v>
      </c>
      <c r="D30" s="2">
        <v>1</v>
      </c>
      <c r="E30" t="s">
        <v>167</v>
      </c>
      <c r="F30" t="s">
        <v>657</v>
      </c>
      <c r="G30" t="s">
        <v>80</v>
      </c>
      <c r="H30">
        <v>3</v>
      </c>
    </row>
    <row r="31" spans="1:8" x14ac:dyDescent="0.35">
      <c r="A31" s="24">
        <v>16</v>
      </c>
      <c r="B31" s="2">
        <v>0</v>
      </c>
      <c r="C31" s="2">
        <v>1</v>
      </c>
      <c r="D31" s="2">
        <v>1</v>
      </c>
      <c r="E31" t="s">
        <v>167</v>
      </c>
      <c r="F31" t="s">
        <v>658</v>
      </c>
      <c r="G31" t="s">
        <v>80</v>
      </c>
      <c r="H31">
        <v>9</v>
      </c>
    </row>
    <row r="32" spans="1:8" x14ac:dyDescent="0.35">
      <c r="A32" s="24">
        <v>16</v>
      </c>
      <c r="B32" s="2">
        <v>0</v>
      </c>
      <c r="C32" s="2">
        <v>1</v>
      </c>
      <c r="D32" s="2">
        <v>1</v>
      </c>
      <c r="E32" t="s">
        <v>167</v>
      </c>
      <c r="F32" t="s">
        <v>659</v>
      </c>
      <c r="G32" t="s">
        <v>80</v>
      </c>
      <c r="H32">
        <v>17</v>
      </c>
    </row>
    <row r="33" spans="1:8" x14ac:dyDescent="0.35">
      <c r="A33" s="24">
        <v>16</v>
      </c>
      <c r="B33" s="2">
        <v>0</v>
      </c>
      <c r="C33" s="2">
        <v>1</v>
      </c>
      <c r="D33" s="2">
        <v>1</v>
      </c>
      <c r="E33" t="s">
        <v>167</v>
      </c>
      <c r="F33" t="s">
        <v>660</v>
      </c>
      <c r="G33" t="s">
        <v>80</v>
      </c>
      <c r="H33">
        <v>5</v>
      </c>
    </row>
    <row r="34" spans="1:8" x14ac:dyDescent="0.35">
      <c r="A34" s="24">
        <v>16</v>
      </c>
      <c r="B34" s="2">
        <v>0</v>
      </c>
      <c r="C34" s="2">
        <v>1</v>
      </c>
      <c r="D34" s="2">
        <v>1</v>
      </c>
      <c r="E34" t="s">
        <v>167</v>
      </c>
      <c r="F34" t="s">
        <v>661</v>
      </c>
      <c r="G34" t="s">
        <v>80</v>
      </c>
      <c r="H34">
        <v>14</v>
      </c>
    </row>
    <row r="35" spans="1:8" x14ac:dyDescent="0.35">
      <c r="A35" s="24">
        <v>16</v>
      </c>
      <c r="B35" s="2">
        <v>0</v>
      </c>
      <c r="C35" s="2">
        <v>1</v>
      </c>
      <c r="D35" s="2">
        <v>1</v>
      </c>
      <c r="E35" t="s">
        <v>167</v>
      </c>
      <c r="F35" t="s">
        <v>662</v>
      </c>
      <c r="G35" t="s">
        <v>80</v>
      </c>
      <c r="H35">
        <v>7</v>
      </c>
    </row>
    <row r="36" spans="1:8" x14ac:dyDescent="0.35">
      <c r="A36" s="24">
        <v>16</v>
      </c>
      <c r="B36" s="2">
        <v>0</v>
      </c>
      <c r="C36" s="2">
        <v>1</v>
      </c>
      <c r="D36" s="2">
        <v>1</v>
      </c>
      <c r="E36" t="s">
        <v>167</v>
      </c>
      <c r="F36" t="s">
        <v>663</v>
      </c>
      <c r="G36" t="s">
        <v>80</v>
      </c>
      <c r="H36">
        <v>1</v>
      </c>
    </row>
    <row r="37" spans="1:8" x14ac:dyDescent="0.35">
      <c r="A37" s="24">
        <v>16</v>
      </c>
      <c r="B37" s="2">
        <v>0</v>
      </c>
      <c r="C37" s="2">
        <v>1</v>
      </c>
      <c r="D37" s="2">
        <v>1</v>
      </c>
      <c r="E37" t="s">
        <v>167</v>
      </c>
      <c r="F37" t="s">
        <v>664</v>
      </c>
      <c r="G37" t="s">
        <v>80</v>
      </c>
      <c r="H37">
        <v>6</v>
      </c>
    </row>
    <row r="38" spans="1:8" x14ac:dyDescent="0.35">
      <c r="A38" s="24">
        <v>16</v>
      </c>
      <c r="B38" s="2">
        <v>0</v>
      </c>
      <c r="C38" s="2">
        <v>1</v>
      </c>
      <c r="D38" s="2">
        <v>1</v>
      </c>
      <c r="E38" t="s">
        <v>167</v>
      </c>
      <c r="F38" t="s">
        <v>665</v>
      </c>
      <c r="G38" t="s">
        <v>80</v>
      </c>
      <c r="H38">
        <v>3</v>
      </c>
    </row>
    <row r="39" spans="1:8" x14ac:dyDescent="0.35">
      <c r="A39" s="24">
        <v>16</v>
      </c>
      <c r="B39" s="2">
        <v>0</v>
      </c>
      <c r="C39" s="2">
        <v>1</v>
      </c>
      <c r="D39" s="2">
        <v>1</v>
      </c>
      <c r="E39" t="s">
        <v>167</v>
      </c>
      <c r="F39" t="s">
        <v>666</v>
      </c>
      <c r="G39" t="s">
        <v>80</v>
      </c>
      <c r="H39">
        <v>3</v>
      </c>
    </row>
    <row r="40" spans="1:8" x14ac:dyDescent="0.35">
      <c r="A40" s="24">
        <v>16</v>
      </c>
      <c r="B40" s="2">
        <v>0</v>
      </c>
      <c r="C40" s="2">
        <v>1</v>
      </c>
      <c r="D40" s="2">
        <v>1</v>
      </c>
      <c r="E40" t="s">
        <v>167</v>
      </c>
      <c r="F40" t="s">
        <v>667</v>
      </c>
      <c r="G40" t="s">
        <v>80</v>
      </c>
      <c r="H40">
        <v>7</v>
      </c>
    </row>
    <row r="41" spans="1:8" x14ac:dyDescent="0.35">
      <c r="A41" s="24">
        <v>16</v>
      </c>
      <c r="B41" s="2">
        <v>0</v>
      </c>
      <c r="C41" s="2">
        <v>1</v>
      </c>
      <c r="D41" s="2">
        <v>1</v>
      </c>
      <c r="E41" t="s">
        <v>167</v>
      </c>
      <c r="F41" t="s">
        <v>668</v>
      </c>
      <c r="G41" t="s">
        <v>80</v>
      </c>
      <c r="H41">
        <v>2</v>
      </c>
    </row>
    <row r="42" spans="1:8" x14ac:dyDescent="0.35">
      <c r="A42" s="24">
        <v>16</v>
      </c>
      <c r="B42" s="2">
        <v>0</v>
      </c>
      <c r="C42" s="2">
        <v>1</v>
      </c>
      <c r="D42" s="2">
        <v>1</v>
      </c>
      <c r="E42" t="s">
        <v>167</v>
      </c>
      <c r="F42" t="s">
        <v>669</v>
      </c>
      <c r="G42" t="s">
        <v>80</v>
      </c>
      <c r="H42">
        <v>2</v>
      </c>
    </row>
    <row r="43" spans="1:8" x14ac:dyDescent="0.35">
      <c r="A43" s="24">
        <v>16</v>
      </c>
      <c r="B43" s="2">
        <v>0</v>
      </c>
      <c r="C43" s="2">
        <v>1</v>
      </c>
      <c r="D43" s="2">
        <v>1</v>
      </c>
      <c r="E43" t="s">
        <v>167</v>
      </c>
      <c r="F43" t="s">
        <v>670</v>
      </c>
      <c r="G43" t="s">
        <v>80</v>
      </c>
      <c r="H43">
        <v>2</v>
      </c>
    </row>
    <row r="44" spans="1:8" x14ac:dyDescent="0.35">
      <c r="A44" s="24">
        <v>16</v>
      </c>
      <c r="B44" s="2">
        <v>0</v>
      </c>
      <c r="C44" s="2">
        <v>1</v>
      </c>
      <c r="D44" s="2">
        <v>1</v>
      </c>
      <c r="E44" t="s">
        <v>167</v>
      </c>
      <c r="F44" t="s">
        <v>671</v>
      </c>
      <c r="G44" t="s">
        <v>80</v>
      </c>
      <c r="H44">
        <v>2</v>
      </c>
    </row>
    <row r="45" spans="1:8" x14ac:dyDescent="0.35">
      <c r="A45" s="24">
        <v>16</v>
      </c>
      <c r="B45" s="2">
        <v>0</v>
      </c>
      <c r="C45" s="2">
        <v>1</v>
      </c>
      <c r="D45" s="2">
        <v>1</v>
      </c>
      <c r="E45" t="s">
        <v>167</v>
      </c>
      <c r="F45" t="s">
        <v>672</v>
      </c>
      <c r="G45" t="s">
        <v>80</v>
      </c>
      <c r="H45">
        <v>1</v>
      </c>
    </row>
    <row r="46" spans="1:8" x14ac:dyDescent="0.35">
      <c r="A46" s="24">
        <v>16</v>
      </c>
      <c r="B46" s="2">
        <v>0</v>
      </c>
      <c r="C46" s="2">
        <v>1</v>
      </c>
      <c r="D46" s="2">
        <v>1</v>
      </c>
      <c r="E46" t="s">
        <v>167</v>
      </c>
      <c r="F46" t="s">
        <v>673</v>
      </c>
      <c r="G46" t="s">
        <v>80</v>
      </c>
      <c r="H46">
        <v>1</v>
      </c>
    </row>
    <row r="47" spans="1:8" x14ac:dyDescent="0.35">
      <c r="A47" s="24">
        <v>16</v>
      </c>
      <c r="B47" s="2">
        <v>0</v>
      </c>
      <c r="C47" s="2">
        <v>1</v>
      </c>
      <c r="D47" s="20" t="s">
        <v>196</v>
      </c>
      <c r="E47" t="s">
        <v>197</v>
      </c>
      <c r="F47" t="s">
        <v>685</v>
      </c>
      <c r="G47" t="s">
        <v>199</v>
      </c>
    </row>
    <row r="48" spans="1:8" x14ac:dyDescent="0.35">
      <c r="A48" s="24">
        <v>16</v>
      </c>
      <c r="B48" s="2">
        <v>0</v>
      </c>
      <c r="C48" s="2">
        <v>1</v>
      </c>
      <c r="D48" s="20" t="s">
        <v>196</v>
      </c>
      <c r="E48" t="s">
        <v>200</v>
      </c>
      <c r="F48" t="s">
        <v>686</v>
      </c>
      <c r="G48" t="s">
        <v>199</v>
      </c>
    </row>
    <row r="49" spans="1:7" x14ac:dyDescent="0.35">
      <c r="A49" s="24">
        <v>16</v>
      </c>
      <c r="B49" s="2">
        <v>0</v>
      </c>
      <c r="C49" s="2">
        <v>1</v>
      </c>
      <c r="D49" s="20" t="s">
        <v>196</v>
      </c>
      <c r="E49" t="s">
        <v>197</v>
      </c>
      <c r="F49" t="s">
        <v>687</v>
      </c>
      <c r="G49" t="s">
        <v>199</v>
      </c>
    </row>
    <row r="50" spans="1:7" x14ac:dyDescent="0.35">
      <c r="A50" s="24">
        <v>16</v>
      </c>
      <c r="B50" s="2">
        <v>0</v>
      </c>
      <c r="C50" s="2">
        <v>1</v>
      </c>
      <c r="D50" s="20" t="s">
        <v>196</v>
      </c>
      <c r="E50" t="s">
        <v>200</v>
      </c>
      <c r="F50" t="s">
        <v>688</v>
      </c>
      <c r="G50" t="s">
        <v>199</v>
      </c>
    </row>
    <row r="51" spans="1:7" x14ac:dyDescent="0.35">
      <c r="A51" s="24">
        <v>16</v>
      </c>
      <c r="B51" s="2">
        <v>0</v>
      </c>
      <c r="C51" s="2">
        <v>1</v>
      </c>
      <c r="D51" s="20" t="s">
        <v>196</v>
      </c>
      <c r="E51" t="s">
        <v>197</v>
      </c>
      <c r="F51" t="s">
        <v>689</v>
      </c>
      <c r="G51" t="s">
        <v>199</v>
      </c>
    </row>
    <row r="52" spans="1:7" x14ac:dyDescent="0.35">
      <c r="A52" s="24">
        <v>16</v>
      </c>
      <c r="B52" s="2">
        <v>0</v>
      </c>
      <c r="C52" s="2">
        <v>1</v>
      </c>
      <c r="D52" s="20" t="s">
        <v>196</v>
      </c>
      <c r="E52" t="s">
        <v>200</v>
      </c>
      <c r="F52" t="s">
        <v>690</v>
      </c>
      <c r="G52" t="s">
        <v>199</v>
      </c>
    </row>
    <row r="53" spans="1:7" x14ac:dyDescent="0.35">
      <c r="A53" s="24"/>
      <c r="B53" s="2"/>
      <c r="C53" s="2"/>
      <c r="D53" s="2"/>
    </row>
    <row r="54" spans="1:7" x14ac:dyDescent="0.35">
      <c r="A54" s="24"/>
      <c r="B54" s="2"/>
      <c r="C54" s="2"/>
      <c r="D54" s="2"/>
    </row>
    <row r="55" spans="1:7" x14ac:dyDescent="0.35">
      <c r="A55" s="24"/>
      <c r="B55" s="2"/>
      <c r="C55" s="2"/>
      <c r="D55" s="2"/>
    </row>
    <row r="56" spans="1:7" x14ac:dyDescent="0.35">
      <c r="A56" s="24"/>
      <c r="B56" s="2"/>
      <c r="C56" s="2"/>
      <c r="D56" s="2"/>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33E87-810F-4ADE-A077-70DE6C04A34D}">
  <dimension ref="A1:H17"/>
  <sheetViews>
    <sheetView workbookViewId="0">
      <selection activeCell="F13" sqref="F13"/>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17</v>
      </c>
      <c r="B2" s="2">
        <v>0</v>
      </c>
      <c r="C2" s="20">
        <v>1</v>
      </c>
      <c r="D2" s="20">
        <v>1</v>
      </c>
      <c r="E2" t="s">
        <v>78</v>
      </c>
      <c r="F2" t="s">
        <v>84</v>
      </c>
      <c r="G2" t="s">
        <v>80</v>
      </c>
      <c r="H2">
        <v>1</v>
      </c>
    </row>
    <row r="3" spans="1:8" x14ac:dyDescent="0.35">
      <c r="A3" s="24">
        <v>17</v>
      </c>
      <c r="B3" s="2">
        <v>0</v>
      </c>
      <c r="C3" s="20">
        <v>1</v>
      </c>
      <c r="D3" s="20">
        <v>1</v>
      </c>
      <c r="E3" t="s">
        <v>78</v>
      </c>
      <c r="F3" t="s">
        <v>85</v>
      </c>
      <c r="G3" t="s">
        <v>80</v>
      </c>
      <c r="H3">
        <v>18</v>
      </c>
    </row>
    <row r="4" spans="1:8" x14ac:dyDescent="0.35">
      <c r="A4" s="24">
        <v>17</v>
      </c>
      <c r="B4" s="2">
        <v>0</v>
      </c>
      <c r="C4" s="20">
        <v>1</v>
      </c>
      <c r="D4" s="20">
        <v>1</v>
      </c>
      <c r="E4" t="s">
        <v>78</v>
      </c>
      <c r="F4" t="s">
        <v>86</v>
      </c>
      <c r="G4" t="s">
        <v>80</v>
      </c>
      <c r="H4">
        <v>48</v>
      </c>
    </row>
    <row r="5" spans="1:8" x14ac:dyDescent="0.35">
      <c r="A5" s="24">
        <v>17</v>
      </c>
      <c r="B5" s="2">
        <v>0</v>
      </c>
      <c r="C5" s="20">
        <v>1</v>
      </c>
      <c r="D5" s="20">
        <v>1</v>
      </c>
      <c r="E5" t="s">
        <v>78</v>
      </c>
      <c r="F5" t="s">
        <v>87</v>
      </c>
      <c r="G5" t="s">
        <v>80</v>
      </c>
      <c r="H5">
        <v>58</v>
      </c>
    </row>
    <row r="6" spans="1:8" x14ac:dyDescent="0.35">
      <c r="A6" s="24">
        <v>17</v>
      </c>
      <c r="B6" s="2">
        <v>0</v>
      </c>
      <c r="C6" s="20">
        <v>1</v>
      </c>
      <c r="D6" s="20">
        <v>1</v>
      </c>
      <c r="E6" t="s">
        <v>88</v>
      </c>
      <c r="F6" t="s">
        <v>90</v>
      </c>
      <c r="G6" t="s">
        <v>80</v>
      </c>
      <c r="H6">
        <v>125</v>
      </c>
    </row>
    <row r="7" spans="1:8" x14ac:dyDescent="0.35">
      <c r="A7" s="24">
        <v>17</v>
      </c>
      <c r="B7" s="2">
        <v>0</v>
      </c>
      <c r="C7" s="20">
        <v>1</v>
      </c>
      <c r="D7" s="20">
        <v>1</v>
      </c>
      <c r="E7" t="s">
        <v>93</v>
      </c>
      <c r="F7" s="5" t="s">
        <v>94</v>
      </c>
      <c r="G7" t="s">
        <v>80</v>
      </c>
      <c r="H7">
        <v>125</v>
      </c>
    </row>
    <row r="8" spans="1:8" x14ac:dyDescent="0.35">
      <c r="A8" s="24">
        <v>17</v>
      </c>
      <c r="B8" s="2">
        <v>0</v>
      </c>
      <c r="C8" s="20">
        <v>1</v>
      </c>
      <c r="D8" s="20">
        <v>1</v>
      </c>
      <c r="E8" t="s">
        <v>95</v>
      </c>
      <c r="F8" t="s">
        <v>98</v>
      </c>
      <c r="G8" t="s">
        <v>80</v>
      </c>
      <c r="H8">
        <v>125</v>
      </c>
    </row>
    <row r="9" spans="1:8" x14ac:dyDescent="0.35">
      <c r="A9" s="24">
        <v>17</v>
      </c>
      <c r="B9" s="2">
        <v>0</v>
      </c>
      <c r="C9" s="20">
        <v>1</v>
      </c>
      <c r="D9" s="20">
        <v>1</v>
      </c>
      <c r="E9" t="s">
        <v>103</v>
      </c>
      <c r="F9" t="s">
        <v>104</v>
      </c>
      <c r="G9" t="s">
        <v>80</v>
      </c>
      <c r="H9">
        <v>125</v>
      </c>
    </row>
    <row r="10" spans="1:8" x14ac:dyDescent="0.35">
      <c r="A10" s="24">
        <v>17</v>
      </c>
      <c r="B10" s="2">
        <v>0</v>
      </c>
      <c r="C10" s="2">
        <v>1</v>
      </c>
      <c r="D10" s="2">
        <v>1</v>
      </c>
      <c r="E10" t="s">
        <v>167</v>
      </c>
      <c r="F10" t="s">
        <v>634</v>
      </c>
      <c r="G10" t="s">
        <v>80</v>
      </c>
      <c r="H10">
        <v>110</v>
      </c>
    </row>
    <row r="11" spans="1:8" x14ac:dyDescent="0.35">
      <c r="A11" s="24">
        <v>17</v>
      </c>
      <c r="B11" s="2">
        <v>0</v>
      </c>
      <c r="C11" s="2">
        <v>1</v>
      </c>
      <c r="D11" s="2">
        <v>1</v>
      </c>
      <c r="E11" t="s">
        <v>167</v>
      </c>
      <c r="F11" t="s">
        <v>210</v>
      </c>
      <c r="G11" t="s">
        <v>80</v>
      </c>
      <c r="H11">
        <v>8</v>
      </c>
    </row>
    <row r="12" spans="1:8" x14ac:dyDescent="0.35">
      <c r="A12" s="24">
        <v>17</v>
      </c>
      <c r="B12" s="2">
        <v>0</v>
      </c>
      <c r="C12" s="2">
        <v>1</v>
      </c>
      <c r="D12" s="2">
        <v>1</v>
      </c>
      <c r="E12" t="s">
        <v>167</v>
      </c>
      <c r="F12" t="s">
        <v>638</v>
      </c>
      <c r="G12" t="s">
        <v>80</v>
      </c>
      <c r="H12">
        <v>7</v>
      </c>
    </row>
    <row r="13" spans="1:8" x14ac:dyDescent="0.35">
      <c r="A13" s="24">
        <v>17</v>
      </c>
      <c r="B13" s="20" t="s">
        <v>196</v>
      </c>
      <c r="C13" s="20" t="s">
        <v>194</v>
      </c>
      <c r="D13" s="20" t="s">
        <v>196</v>
      </c>
      <c r="E13" t="s">
        <v>27</v>
      </c>
      <c r="F13" s="34" t="s">
        <v>711</v>
      </c>
      <c r="G13" t="s">
        <v>199</v>
      </c>
    </row>
    <row r="14" spans="1:8" x14ac:dyDescent="0.35">
      <c r="A14" s="24"/>
      <c r="B14" s="2"/>
      <c r="C14" s="2"/>
      <c r="D14" s="20"/>
    </row>
    <row r="15" spans="1:8" x14ac:dyDescent="0.35">
      <c r="A15" s="24"/>
      <c r="B15" s="2"/>
      <c r="C15" s="2"/>
      <c r="D15" s="20"/>
    </row>
    <row r="16" spans="1:8" x14ac:dyDescent="0.35">
      <c r="A16" s="24"/>
      <c r="B16" s="2"/>
      <c r="C16" s="2"/>
      <c r="D16" s="20"/>
    </row>
    <row r="17" spans="1:4" x14ac:dyDescent="0.35">
      <c r="A17" s="24"/>
      <c r="B17" s="2"/>
      <c r="C17" s="2"/>
      <c r="D17" s="2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41"/>
  <sheetViews>
    <sheetView topLeftCell="A25" workbookViewId="0">
      <selection activeCell="D45" sqref="D45"/>
    </sheetView>
  </sheetViews>
  <sheetFormatPr defaultColWidth="8.90625" defaultRowHeight="14.5" x14ac:dyDescent="0.35"/>
  <cols>
    <col min="1" max="1" width="11.6328125" bestFit="1" customWidth="1"/>
    <col min="2" max="2" width="10.1796875" bestFit="1" customWidth="1"/>
    <col min="3" max="3" width="17.453125" customWidth="1"/>
    <col min="4" max="4" width="31.90625" customWidth="1"/>
    <col min="5" max="5" width="29.7265625" customWidth="1"/>
    <col min="6" max="6" width="8.08984375" bestFit="1" customWidth="1"/>
    <col min="7" max="7" width="17.90625" bestFit="1" customWidth="1"/>
    <col min="8" max="8" width="17.90625" customWidth="1"/>
    <col min="9" max="9" width="18.08984375" customWidth="1"/>
  </cols>
  <sheetData>
    <row r="1" spans="1:9" s="2" customFormat="1" ht="46.5" x14ac:dyDescent="0.35">
      <c r="A1" s="13" t="s">
        <v>6</v>
      </c>
      <c r="B1" s="3" t="s">
        <v>37</v>
      </c>
      <c r="C1" s="3" t="s">
        <v>38</v>
      </c>
      <c r="D1" s="3" t="s">
        <v>39</v>
      </c>
      <c r="E1" s="3" t="s">
        <v>40</v>
      </c>
      <c r="F1" s="3" t="s">
        <v>41</v>
      </c>
      <c r="G1" s="3" t="s">
        <v>42</v>
      </c>
      <c r="H1" s="3" t="s">
        <v>43</v>
      </c>
      <c r="I1" s="3" t="s">
        <v>44</v>
      </c>
    </row>
    <row r="2" spans="1:9" x14ac:dyDescent="0.35">
      <c r="A2" t="s">
        <v>11</v>
      </c>
      <c r="B2" s="6">
        <v>1</v>
      </c>
      <c r="C2" t="s">
        <v>691</v>
      </c>
      <c r="D2" t="s">
        <v>45</v>
      </c>
      <c r="E2" s="6" t="s">
        <v>46</v>
      </c>
      <c r="F2" s="6" t="s">
        <v>47</v>
      </c>
      <c r="G2" s="7" t="s">
        <v>48</v>
      </c>
      <c r="H2" t="s">
        <v>49</v>
      </c>
      <c r="I2" t="s">
        <v>50</v>
      </c>
    </row>
    <row r="3" spans="1:9" x14ac:dyDescent="0.35">
      <c r="A3" t="s">
        <v>11</v>
      </c>
      <c r="B3" s="6">
        <v>2</v>
      </c>
      <c r="C3" t="s">
        <v>692</v>
      </c>
      <c r="D3" t="s">
        <v>51</v>
      </c>
      <c r="E3" t="s">
        <v>52</v>
      </c>
      <c r="F3" s="6" t="s">
        <v>47</v>
      </c>
      <c r="G3" t="s">
        <v>53</v>
      </c>
      <c r="H3" t="s">
        <v>54</v>
      </c>
      <c r="I3" t="s">
        <v>55</v>
      </c>
    </row>
    <row r="4" spans="1:9" x14ac:dyDescent="0.35">
      <c r="A4" t="s">
        <v>11</v>
      </c>
      <c r="B4" s="6">
        <v>3</v>
      </c>
      <c r="C4" t="s">
        <v>693</v>
      </c>
      <c r="D4" t="s">
        <v>56</v>
      </c>
      <c r="E4" t="s">
        <v>57</v>
      </c>
      <c r="F4" s="6" t="s">
        <v>47</v>
      </c>
      <c r="G4" t="s">
        <v>58</v>
      </c>
      <c r="H4" t="s">
        <v>59</v>
      </c>
      <c r="I4" t="s">
        <v>60</v>
      </c>
    </row>
    <row r="5" spans="1:9" x14ac:dyDescent="0.35">
      <c r="A5" t="s">
        <v>11</v>
      </c>
      <c r="B5" s="6">
        <v>4</v>
      </c>
      <c r="C5" t="s">
        <v>694</v>
      </c>
      <c r="D5" t="s">
        <v>61</v>
      </c>
      <c r="E5" t="s">
        <v>62</v>
      </c>
      <c r="F5" s="6" t="s">
        <v>47</v>
      </c>
      <c r="G5" t="s">
        <v>63</v>
      </c>
      <c r="H5" t="s">
        <v>64</v>
      </c>
      <c r="I5" t="s">
        <v>65</v>
      </c>
    </row>
    <row r="6" spans="1:9" x14ac:dyDescent="0.35">
      <c r="A6" t="s">
        <v>11</v>
      </c>
      <c r="B6" s="6">
        <v>5</v>
      </c>
      <c r="C6" t="s">
        <v>695</v>
      </c>
      <c r="D6" t="s">
        <v>66</v>
      </c>
      <c r="E6" t="s">
        <v>67</v>
      </c>
      <c r="F6" s="6" t="s">
        <v>47</v>
      </c>
      <c r="G6" t="s">
        <v>68</v>
      </c>
      <c r="H6" t="s">
        <v>69</v>
      </c>
      <c r="I6" t="s">
        <v>70</v>
      </c>
    </row>
    <row r="7" spans="1:9" x14ac:dyDescent="0.35">
      <c r="A7" t="s">
        <v>11</v>
      </c>
      <c r="B7" s="6">
        <v>6</v>
      </c>
      <c r="C7" t="s">
        <v>696</v>
      </c>
      <c r="D7" t="s">
        <v>519</v>
      </c>
      <c r="E7" t="s">
        <v>521</v>
      </c>
      <c r="F7" s="6" t="s">
        <v>47</v>
      </c>
      <c r="G7" t="s">
        <v>517</v>
      </c>
      <c r="H7" t="s">
        <v>516</v>
      </c>
      <c r="I7" t="s">
        <v>514</v>
      </c>
    </row>
    <row r="8" spans="1:9" x14ac:dyDescent="0.35">
      <c r="A8" t="s">
        <v>11</v>
      </c>
      <c r="B8" s="6">
        <v>7</v>
      </c>
      <c r="C8" t="s">
        <v>697</v>
      </c>
      <c r="D8" t="s">
        <v>520</v>
      </c>
      <c r="E8" t="s">
        <v>512</v>
      </c>
      <c r="F8" s="6" t="s">
        <v>47</v>
      </c>
      <c r="G8" t="s">
        <v>518</v>
      </c>
      <c r="H8" t="s">
        <v>515</v>
      </c>
      <c r="I8" t="s">
        <v>513</v>
      </c>
    </row>
    <row r="9" spans="1:9" x14ac:dyDescent="0.35">
      <c r="A9" t="s">
        <v>11</v>
      </c>
      <c r="B9" s="6">
        <v>8</v>
      </c>
      <c r="C9" t="s">
        <v>698</v>
      </c>
      <c r="D9" t="s">
        <v>538</v>
      </c>
      <c r="E9" t="s">
        <v>534</v>
      </c>
      <c r="F9" s="6" t="s">
        <v>47</v>
      </c>
      <c r="G9" t="s">
        <v>537</v>
      </c>
      <c r="H9" t="s">
        <v>536</v>
      </c>
      <c r="I9" t="s">
        <v>535</v>
      </c>
    </row>
    <row r="10" spans="1:9" x14ac:dyDescent="0.35">
      <c r="A10" t="s">
        <v>11</v>
      </c>
      <c r="B10" s="6">
        <v>9</v>
      </c>
      <c r="C10" t="s">
        <v>699</v>
      </c>
      <c r="D10" t="s">
        <v>545</v>
      </c>
      <c r="E10" t="s">
        <v>546</v>
      </c>
      <c r="F10" s="6" t="s">
        <v>47</v>
      </c>
      <c r="G10" t="s">
        <v>548</v>
      </c>
      <c r="H10" t="s">
        <v>547</v>
      </c>
      <c r="I10" t="s">
        <v>549</v>
      </c>
    </row>
    <row r="11" spans="1:9" x14ac:dyDescent="0.35">
      <c r="A11" t="s">
        <v>11</v>
      </c>
      <c r="B11" s="6">
        <v>10</v>
      </c>
      <c r="C11" t="s">
        <v>700</v>
      </c>
      <c r="D11" t="s">
        <v>571</v>
      </c>
      <c r="E11" t="s">
        <v>572</v>
      </c>
      <c r="F11" s="6" t="s">
        <v>47</v>
      </c>
      <c r="G11" t="s">
        <v>573</v>
      </c>
      <c r="H11" t="s">
        <v>574</v>
      </c>
      <c r="I11" t="s">
        <v>575</v>
      </c>
    </row>
    <row r="12" spans="1:9" x14ac:dyDescent="0.35">
      <c r="A12" t="s">
        <v>11</v>
      </c>
      <c r="B12" s="6">
        <v>11</v>
      </c>
      <c r="C12" t="s">
        <v>701</v>
      </c>
      <c r="D12" t="s">
        <v>577</v>
      </c>
      <c r="E12" t="s">
        <v>578</v>
      </c>
      <c r="F12" s="6" t="s">
        <v>47</v>
      </c>
      <c r="G12" t="s">
        <v>581</v>
      </c>
      <c r="H12" t="s">
        <v>580</v>
      </c>
      <c r="I12" t="s">
        <v>579</v>
      </c>
    </row>
    <row r="13" spans="1:9" x14ac:dyDescent="0.35">
      <c r="A13" t="s">
        <v>11</v>
      </c>
      <c r="B13" s="6">
        <v>12</v>
      </c>
      <c r="C13" t="s">
        <v>702</v>
      </c>
      <c r="D13" t="s">
        <v>584</v>
      </c>
      <c r="E13" t="s">
        <v>585</v>
      </c>
      <c r="F13" s="6" t="s">
        <v>47</v>
      </c>
      <c r="G13" t="s">
        <v>58</v>
      </c>
      <c r="H13" t="s">
        <v>59</v>
      </c>
      <c r="I13" t="s">
        <v>586</v>
      </c>
    </row>
    <row r="14" spans="1:9" x14ac:dyDescent="0.35">
      <c r="A14" t="s">
        <v>11</v>
      </c>
      <c r="B14" s="6">
        <v>13</v>
      </c>
      <c r="C14" t="s">
        <v>703</v>
      </c>
      <c r="D14" t="s">
        <v>592</v>
      </c>
      <c r="E14" t="s">
        <v>593</v>
      </c>
      <c r="F14" s="6" t="s">
        <v>47</v>
      </c>
      <c r="G14" t="s">
        <v>596</v>
      </c>
      <c r="H14" t="s">
        <v>595</v>
      </c>
      <c r="I14" t="s">
        <v>594</v>
      </c>
    </row>
    <row r="15" spans="1:9" x14ac:dyDescent="0.35">
      <c r="A15" t="s">
        <v>11</v>
      </c>
      <c r="B15" s="6">
        <v>14</v>
      </c>
      <c r="C15" t="s">
        <v>628</v>
      </c>
      <c r="D15" t="s">
        <v>629</v>
      </c>
      <c r="E15" t="s">
        <v>630</v>
      </c>
      <c r="F15" s="6" t="s">
        <v>47</v>
      </c>
      <c r="G15" t="s">
        <v>632</v>
      </c>
      <c r="H15" t="s">
        <v>633</v>
      </c>
      <c r="I15" t="s">
        <v>631</v>
      </c>
    </row>
    <row r="16" spans="1:9" x14ac:dyDescent="0.35">
      <c r="A16" t="s">
        <v>11</v>
      </c>
      <c r="B16" s="6">
        <v>15</v>
      </c>
      <c r="C16" t="s">
        <v>641</v>
      </c>
      <c r="D16" t="s">
        <v>639</v>
      </c>
      <c r="E16" t="s">
        <v>640</v>
      </c>
      <c r="F16" s="6" t="s">
        <v>47</v>
      </c>
      <c r="G16" t="s">
        <v>643</v>
      </c>
      <c r="H16" t="s">
        <v>642</v>
      </c>
      <c r="I16" t="s">
        <v>644</v>
      </c>
    </row>
    <row r="17" spans="1:9" x14ac:dyDescent="0.35">
      <c r="A17" t="s">
        <v>11</v>
      </c>
      <c r="B17" s="6">
        <v>16</v>
      </c>
      <c r="C17" t="s">
        <v>704</v>
      </c>
      <c r="D17" t="s">
        <v>680</v>
      </c>
      <c r="E17" t="s">
        <v>681</v>
      </c>
      <c r="F17" s="6" t="s">
        <v>47</v>
      </c>
      <c r="G17" t="s">
        <v>684</v>
      </c>
      <c r="H17" t="s">
        <v>683</v>
      </c>
      <c r="I17" t="s">
        <v>682</v>
      </c>
    </row>
    <row r="18" spans="1:9" x14ac:dyDescent="0.35">
      <c r="A18" t="s">
        <v>11</v>
      </c>
      <c r="B18" s="6">
        <v>17</v>
      </c>
      <c r="C18" t="s">
        <v>705</v>
      </c>
      <c r="D18" t="s">
        <v>706</v>
      </c>
      <c r="E18" t="s">
        <v>707</v>
      </c>
      <c r="F18" s="6" t="s">
        <v>47</v>
      </c>
      <c r="G18" t="s">
        <v>710</v>
      </c>
      <c r="H18" t="s">
        <v>709</v>
      </c>
      <c r="I18" t="s">
        <v>708</v>
      </c>
    </row>
    <row r="19" spans="1:9" x14ac:dyDescent="0.35">
      <c r="A19" t="s">
        <v>11</v>
      </c>
      <c r="B19" s="6">
        <v>18</v>
      </c>
      <c r="C19" t="s">
        <v>712</v>
      </c>
      <c r="D19" t="s">
        <v>713</v>
      </c>
      <c r="E19" t="s">
        <v>714</v>
      </c>
      <c r="F19" s="6" t="s">
        <v>47</v>
      </c>
      <c r="G19" t="s">
        <v>717</v>
      </c>
      <c r="H19" t="s">
        <v>716</v>
      </c>
      <c r="I19" t="s">
        <v>715</v>
      </c>
    </row>
    <row r="20" spans="1:9" x14ac:dyDescent="0.35">
      <c r="A20" t="s">
        <v>11</v>
      </c>
      <c r="B20" s="6">
        <v>19</v>
      </c>
      <c r="C20" t="s">
        <v>722</v>
      </c>
      <c r="D20" t="s">
        <v>723</v>
      </c>
      <c r="E20" t="s">
        <v>724</v>
      </c>
      <c r="F20" s="6" t="s">
        <v>47</v>
      </c>
      <c r="G20" t="s">
        <v>727</v>
      </c>
      <c r="H20" t="s">
        <v>726</v>
      </c>
      <c r="I20" t="s">
        <v>725</v>
      </c>
    </row>
    <row r="21" spans="1:9" x14ac:dyDescent="0.35">
      <c r="A21" t="s">
        <v>11</v>
      </c>
      <c r="B21" s="6">
        <v>20</v>
      </c>
      <c r="C21" t="s">
        <v>735</v>
      </c>
      <c r="D21" t="s">
        <v>738</v>
      </c>
      <c r="E21" t="s">
        <v>736</v>
      </c>
      <c r="F21" s="6" t="s">
        <v>47</v>
      </c>
      <c r="G21" t="s">
        <v>737</v>
      </c>
      <c r="H21" t="s">
        <v>580</v>
      </c>
      <c r="I21" t="s">
        <v>873</v>
      </c>
    </row>
    <row r="22" spans="1:9" x14ac:dyDescent="0.35">
      <c r="A22" t="s">
        <v>11</v>
      </c>
      <c r="B22" s="6">
        <v>21</v>
      </c>
      <c r="C22" t="s">
        <v>740</v>
      </c>
      <c r="D22" t="s">
        <v>739</v>
      </c>
      <c r="E22" t="s">
        <v>744</v>
      </c>
      <c r="F22" s="6" t="s">
        <v>47</v>
      </c>
      <c r="G22" t="s">
        <v>742</v>
      </c>
      <c r="H22" t="s">
        <v>741</v>
      </c>
      <c r="I22" t="s">
        <v>743</v>
      </c>
    </row>
    <row r="23" spans="1:9" x14ac:dyDescent="0.35">
      <c r="A23" t="s">
        <v>11</v>
      </c>
      <c r="B23" s="6">
        <v>22</v>
      </c>
      <c r="C23" t="s">
        <v>784</v>
      </c>
      <c r="D23" t="s">
        <v>785</v>
      </c>
      <c r="E23" t="s">
        <v>786</v>
      </c>
      <c r="F23" s="6" t="s">
        <v>47</v>
      </c>
      <c r="G23" t="s">
        <v>789</v>
      </c>
      <c r="H23" t="s">
        <v>788</v>
      </c>
      <c r="I23" t="s">
        <v>787</v>
      </c>
    </row>
    <row r="24" spans="1:9" x14ac:dyDescent="0.35">
      <c r="A24" t="s">
        <v>11</v>
      </c>
      <c r="B24" s="6">
        <v>23</v>
      </c>
      <c r="C24" t="s">
        <v>792</v>
      </c>
      <c r="D24" t="s">
        <v>791</v>
      </c>
      <c r="E24" t="s">
        <v>793</v>
      </c>
      <c r="F24" s="6" t="s">
        <v>47</v>
      </c>
      <c r="G24" t="s">
        <v>796</v>
      </c>
      <c r="H24" t="s">
        <v>795</v>
      </c>
      <c r="I24" t="s">
        <v>794</v>
      </c>
    </row>
    <row r="25" spans="1:9" x14ac:dyDescent="0.35">
      <c r="A25" t="s">
        <v>11</v>
      </c>
      <c r="B25" s="6">
        <v>24</v>
      </c>
      <c r="C25" t="s">
        <v>836</v>
      </c>
      <c r="D25" t="s">
        <v>831</v>
      </c>
      <c r="E25" t="s">
        <v>833</v>
      </c>
      <c r="F25" s="6" t="s">
        <v>47</v>
      </c>
      <c r="G25" t="s">
        <v>835</v>
      </c>
      <c r="H25" t="s">
        <v>834</v>
      </c>
      <c r="I25" t="s">
        <v>832</v>
      </c>
    </row>
    <row r="26" spans="1:9" x14ac:dyDescent="0.35">
      <c r="A26" t="s">
        <v>11</v>
      </c>
      <c r="B26" s="6">
        <v>25</v>
      </c>
      <c r="C26" t="s">
        <v>840</v>
      </c>
      <c r="D26" t="s">
        <v>844</v>
      </c>
      <c r="E26" t="s">
        <v>845</v>
      </c>
      <c r="F26" s="6" t="s">
        <v>47</v>
      </c>
      <c r="G26" t="s">
        <v>843</v>
      </c>
      <c r="H26" t="s">
        <v>842</v>
      </c>
      <c r="I26" t="s">
        <v>841</v>
      </c>
    </row>
    <row r="27" spans="1:9" x14ac:dyDescent="0.35">
      <c r="A27" t="s">
        <v>11</v>
      </c>
      <c r="B27" s="6">
        <v>26</v>
      </c>
      <c r="C27" t="s">
        <v>848</v>
      </c>
      <c r="D27" t="s">
        <v>849</v>
      </c>
      <c r="E27" t="s">
        <v>850</v>
      </c>
      <c r="F27" s="6" t="s">
        <v>47</v>
      </c>
      <c r="G27" t="s">
        <v>853</v>
      </c>
      <c r="H27" t="s">
        <v>852</v>
      </c>
      <c r="I27" t="s">
        <v>851</v>
      </c>
    </row>
    <row r="28" spans="1:9" x14ac:dyDescent="0.35">
      <c r="A28" t="s">
        <v>11</v>
      </c>
      <c r="B28" s="6">
        <v>27</v>
      </c>
      <c r="C28" t="s">
        <v>868</v>
      </c>
      <c r="D28" t="s">
        <v>869</v>
      </c>
      <c r="E28" t="s">
        <v>870</v>
      </c>
      <c r="F28" s="6" t="s">
        <v>47</v>
      </c>
      <c r="G28" t="s">
        <v>900</v>
      </c>
      <c r="H28" t="s">
        <v>871</v>
      </c>
      <c r="I28" t="s">
        <v>872</v>
      </c>
    </row>
    <row r="29" spans="1:9" x14ac:dyDescent="0.35">
      <c r="A29" t="s">
        <v>11</v>
      </c>
      <c r="B29" s="6">
        <v>28</v>
      </c>
      <c r="C29" t="s">
        <v>874</v>
      </c>
      <c r="D29" t="s">
        <v>875</v>
      </c>
      <c r="E29" t="s">
        <v>876</v>
      </c>
      <c r="F29" s="6" t="s">
        <v>47</v>
      </c>
      <c r="G29" t="s">
        <v>879</v>
      </c>
      <c r="H29" t="s">
        <v>878</v>
      </c>
      <c r="I29" t="s">
        <v>877</v>
      </c>
    </row>
    <row r="30" spans="1:9" x14ac:dyDescent="0.35">
      <c r="A30" t="s">
        <v>11</v>
      </c>
      <c r="B30" s="6">
        <v>29</v>
      </c>
      <c r="C30" t="s">
        <v>902</v>
      </c>
      <c r="D30" t="s">
        <v>901</v>
      </c>
      <c r="E30" t="s">
        <v>903</v>
      </c>
      <c r="F30" s="6" t="s">
        <v>47</v>
      </c>
      <c r="G30" t="s">
        <v>906</v>
      </c>
      <c r="H30" t="s">
        <v>905</v>
      </c>
      <c r="I30" t="s">
        <v>904</v>
      </c>
    </row>
    <row r="31" spans="1:9" x14ac:dyDescent="0.35">
      <c r="A31" t="s">
        <v>11</v>
      </c>
      <c r="B31" s="6">
        <v>30</v>
      </c>
      <c r="C31" t="s">
        <v>975</v>
      </c>
      <c r="D31" t="s">
        <v>943</v>
      </c>
      <c r="E31" t="s">
        <v>944</v>
      </c>
      <c r="F31" s="6" t="s">
        <v>47</v>
      </c>
      <c r="G31" t="s">
        <v>946</v>
      </c>
      <c r="H31" t="s">
        <v>945</v>
      </c>
      <c r="I31" t="s">
        <v>947</v>
      </c>
    </row>
    <row r="32" spans="1:9" x14ac:dyDescent="0.35">
      <c r="A32" t="s">
        <v>11</v>
      </c>
      <c r="B32" s="6">
        <v>31</v>
      </c>
      <c r="C32" t="s">
        <v>974</v>
      </c>
      <c r="D32" t="s">
        <v>973</v>
      </c>
      <c r="E32" t="s">
        <v>976</v>
      </c>
      <c r="F32" s="6" t="s">
        <v>47</v>
      </c>
      <c r="G32" t="s">
        <v>979</v>
      </c>
      <c r="H32" t="s">
        <v>978</v>
      </c>
      <c r="I32" t="s">
        <v>977</v>
      </c>
    </row>
    <row r="33" spans="1:9" x14ac:dyDescent="0.35">
      <c r="A33" t="s">
        <v>11</v>
      </c>
      <c r="B33" s="6">
        <v>32</v>
      </c>
      <c r="C33" t="s">
        <v>994</v>
      </c>
      <c r="D33" t="s">
        <v>995</v>
      </c>
      <c r="E33" t="s">
        <v>996</v>
      </c>
      <c r="F33" s="6" t="s">
        <v>47</v>
      </c>
      <c r="G33" t="s">
        <v>998</v>
      </c>
      <c r="H33" s="34" t="s">
        <v>997</v>
      </c>
      <c r="I33" t="s">
        <v>999</v>
      </c>
    </row>
    <row r="34" spans="1:9" x14ac:dyDescent="0.35">
      <c r="A34" t="s">
        <v>11</v>
      </c>
      <c r="B34" s="6">
        <v>33</v>
      </c>
      <c r="C34" t="s">
        <v>1007</v>
      </c>
      <c r="D34" t="s">
        <v>1008</v>
      </c>
      <c r="E34" t="s">
        <v>1009</v>
      </c>
      <c r="F34" s="6" t="s">
        <v>47</v>
      </c>
      <c r="G34" t="s">
        <v>1010</v>
      </c>
      <c r="H34" t="s">
        <v>1010</v>
      </c>
    </row>
    <row r="35" spans="1:9" x14ac:dyDescent="0.35">
      <c r="A35" t="s">
        <v>11</v>
      </c>
      <c r="B35" s="6">
        <v>34</v>
      </c>
      <c r="C35" t="s">
        <v>1027</v>
      </c>
      <c r="D35" t="s">
        <v>1021</v>
      </c>
      <c r="E35" t="s">
        <v>1022</v>
      </c>
      <c r="F35" s="6" t="s">
        <v>47</v>
      </c>
      <c r="G35" t="s">
        <v>1024</v>
      </c>
      <c r="H35" t="s">
        <v>1023</v>
      </c>
      <c r="I35" t="s">
        <v>1025</v>
      </c>
    </row>
    <row r="36" spans="1:9" x14ac:dyDescent="0.35">
      <c r="A36" t="s">
        <v>11</v>
      </c>
      <c r="B36" s="6">
        <v>35</v>
      </c>
      <c r="C36" t="s">
        <v>1020</v>
      </c>
      <c r="D36" t="s">
        <v>1032</v>
      </c>
      <c r="E36" t="s">
        <v>1033</v>
      </c>
      <c r="F36" s="6" t="s">
        <v>47</v>
      </c>
      <c r="G36" t="s">
        <v>946</v>
      </c>
      <c r="H36" t="s">
        <v>945</v>
      </c>
      <c r="I36" t="s">
        <v>1034</v>
      </c>
    </row>
    <row r="37" spans="1:9" x14ac:dyDescent="0.35">
      <c r="A37" t="s">
        <v>11</v>
      </c>
      <c r="B37" s="6">
        <v>36</v>
      </c>
      <c r="C37" t="s">
        <v>1038</v>
      </c>
      <c r="D37" t="s">
        <v>1038</v>
      </c>
      <c r="E37" t="s">
        <v>1039</v>
      </c>
      <c r="F37" s="6" t="s">
        <v>47</v>
      </c>
      <c r="G37" t="s">
        <v>1040</v>
      </c>
      <c r="H37" s="34" t="s">
        <v>1041</v>
      </c>
      <c r="I37" t="s">
        <v>1042</v>
      </c>
    </row>
    <row r="38" spans="1:9" x14ac:dyDescent="0.35">
      <c r="A38" t="s">
        <v>11</v>
      </c>
      <c r="B38" s="6">
        <v>37</v>
      </c>
      <c r="C38" t="s">
        <v>1071</v>
      </c>
      <c r="D38" t="s">
        <v>1070</v>
      </c>
      <c r="E38" t="s">
        <v>1072</v>
      </c>
      <c r="F38" s="6" t="s">
        <v>47</v>
      </c>
      <c r="G38" t="s">
        <v>1074</v>
      </c>
      <c r="H38" t="s">
        <v>1073</v>
      </c>
      <c r="I38" t="s">
        <v>1075</v>
      </c>
    </row>
    <row r="39" spans="1:9" x14ac:dyDescent="0.35">
      <c r="A39" t="s">
        <v>11</v>
      </c>
      <c r="B39" s="6">
        <v>38</v>
      </c>
      <c r="C39" t="s">
        <v>1081</v>
      </c>
      <c r="D39" t="s">
        <v>1082</v>
      </c>
      <c r="E39" t="s">
        <v>1083</v>
      </c>
      <c r="F39" s="6" t="s">
        <v>47</v>
      </c>
      <c r="G39" t="s">
        <v>1085</v>
      </c>
      <c r="H39" t="s">
        <v>1084</v>
      </c>
      <c r="I39" t="s">
        <v>1086</v>
      </c>
    </row>
    <row r="40" spans="1:9" x14ac:dyDescent="0.35">
      <c r="A40" t="s">
        <v>11</v>
      </c>
      <c r="B40" s="6">
        <v>39</v>
      </c>
      <c r="C40" t="s">
        <v>1093</v>
      </c>
      <c r="D40" t="s">
        <v>1092</v>
      </c>
      <c r="E40" t="s">
        <v>1094</v>
      </c>
      <c r="F40" s="6" t="s">
        <v>47</v>
      </c>
      <c r="G40" t="s">
        <v>1097</v>
      </c>
      <c r="H40" t="s">
        <v>1096</v>
      </c>
      <c r="I40" t="s">
        <v>1095</v>
      </c>
    </row>
    <row r="41" spans="1:9" x14ac:dyDescent="0.35">
      <c r="A41" t="s">
        <v>11</v>
      </c>
      <c r="B41" s="6">
        <v>40</v>
      </c>
      <c r="C41" t="s">
        <v>1106</v>
      </c>
      <c r="D41" t="s">
        <v>1107</v>
      </c>
      <c r="E41" t="s">
        <v>1105</v>
      </c>
      <c r="F41" s="6" t="s">
        <v>47</v>
      </c>
      <c r="G41" t="s">
        <v>1010</v>
      </c>
      <c r="H41" t="s">
        <v>1010</v>
      </c>
    </row>
  </sheetData>
  <hyperlinks>
    <hyperlink ref="H2" r:id="rId1" xr:uid="{BEA64118-D471-4A44-A921-FD62217B9FAE}"/>
    <hyperlink ref="H3" r:id="rId2" xr:uid="{AA47131F-2A33-4CBA-9BAF-DB2A376D6687}"/>
    <hyperlink ref="I3" r:id="rId3" xr:uid="{126E8C03-6196-4122-8D32-44133D173F4F}"/>
    <hyperlink ref="I4" r:id="rId4" xr:uid="{06C5A057-863F-44AF-A65B-FE77CAE3689A}"/>
    <hyperlink ref="H4" r:id="rId5" xr:uid="{F830CBFA-9825-4C0B-B076-B26C4A915FF9}"/>
    <hyperlink ref="I5" r:id="rId6" xr:uid="{9D7C1C47-34D8-47B8-8DC6-8624AE5AAF89}"/>
    <hyperlink ref="H5" r:id="rId7" xr:uid="{92DFCC9D-6457-4523-BE2F-A19A30E32F01}"/>
    <hyperlink ref="I6" r:id="rId8" xr:uid="{3E62B353-07E2-4504-A3B1-50E0F72F9967}"/>
    <hyperlink ref="H6" r:id="rId9" xr:uid="{676D72E5-21AC-45FB-8836-86FF0FE6A33F}"/>
    <hyperlink ref="H8" r:id="rId10" xr:uid="{06FBD88F-815B-4186-A643-9E58140122F6}"/>
    <hyperlink ref="H7" r:id="rId11" xr:uid="{06098F7F-72A1-4B45-BB40-D766B6A5C6BE}"/>
    <hyperlink ref="I10" r:id="rId12" xr:uid="{27E9354A-3CC7-4177-A80C-0D6D8AE75B0C}"/>
    <hyperlink ref="H11" r:id="rId13" xr:uid="{71B14013-2732-4F7C-8493-4FABD08D0754}"/>
    <hyperlink ref="H13" r:id="rId14" xr:uid="{17832CC1-6FD7-488E-BC74-AA2A49C665E4}"/>
    <hyperlink ref="H14" r:id="rId15" xr:uid="{12FF8DA6-F13A-4470-98EE-9DFE1A72847B}"/>
    <hyperlink ref="I15" r:id="rId16" xr:uid="{868F3352-A1A7-477E-AA45-CA9043018DC1}"/>
    <hyperlink ref="H15" r:id="rId17" xr:uid="{36E9EA73-9923-4158-9250-202A70E2CB20}"/>
    <hyperlink ref="I16" r:id="rId18" xr:uid="{7223D39F-FD48-4CA3-952A-AB6248305198}"/>
    <hyperlink ref="H18" r:id="rId19" xr:uid="{0738D443-62B5-4BA4-959E-9AE9A4D50EFC}"/>
    <hyperlink ref="I11" r:id="rId20" xr:uid="{5DFF06D0-A4B6-4E29-B811-B8DFD175FA58}"/>
    <hyperlink ref="H33" r:id="rId21" xr:uid="{A2124D62-CB75-4792-8819-44839D045B50}"/>
    <hyperlink ref="H37" r:id="rId22" xr:uid="{01BAD4BB-619F-4C94-A35F-9C1B88B96346}"/>
  </hyperlinks>
  <pageMargins left="0.7" right="0.7" top="0.75" bottom="0.75" header="0.3" footer="0.3"/>
  <pageSetup orientation="portrait" r:id="rId2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D0B33-7C85-48D2-915C-F1242CB5347A}">
  <dimension ref="A1:H23"/>
  <sheetViews>
    <sheetView workbookViewId="0">
      <selection activeCell="F2" sqref="F2:F6"/>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18</v>
      </c>
      <c r="B2" s="2">
        <v>0</v>
      </c>
      <c r="C2" s="20">
        <v>1</v>
      </c>
      <c r="D2" s="20">
        <v>1</v>
      </c>
      <c r="E2" t="s">
        <v>78</v>
      </c>
      <c r="F2" t="s">
        <v>79</v>
      </c>
      <c r="G2" t="s">
        <v>80</v>
      </c>
      <c r="H2">
        <v>1</v>
      </c>
    </row>
    <row r="3" spans="1:8" x14ac:dyDescent="0.35">
      <c r="A3" s="24">
        <v>18</v>
      </c>
      <c r="B3" s="2">
        <v>0</v>
      </c>
      <c r="C3" s="20">
        <v>1</v>
      </c>
      <c r="D3" s="20">
        <v>1</v>
      </c>
      <c r="E3" t="s">
        <v>78</v>
      </c>
      <c r="F3" t="s">
        <v>81</v>
      </c>
      <c r="G3" t="s">
        <v>80</v>
      </c>
      <c r="H3">
        <v>2</v>
      </c>
    </row>
    <row r="4" spans="1:8" x14ac:dyDescent="0.35">
      <c r="A4" s="24">
        <v>18</v>
      </c>
      <c r="B4" s="2">
        <v>0</v>
      </c>
      <c r="C4" s="20">
        <v>1</v>
      </c>
      <c r="D4" s="20">
        <v>1</v>
      </c>
      <c r="E4" t="s">
        <v>78</v>
      </c>
      <c r="F4" t="s">
        <v>82</v>
      </c>
      <c r="G4" t="s">
        <v>80</v>
      </c>
      <c r="H4">
        <v>2</v>
      </c>
    </row>
    <row r="5" spans="1:8" x14ac:dyDescent="0.35">
      <c r="A5" s="24">
        <v>18</v>
      </c>
      <c r="B5" s="2">
        <v>0</v>
      </c>
      <c r="C5" s="20">
        <v>1</v>
      </c>
      <c r="D5" s="20">
        <v>1</v>
      </c>
      <c r="E5" t="s">
        <v>78</v>
      </c>
      <c r="F5" t="s">
        <v>83</v>
      </c>
      <c r="G5" t="s">
        <v>80</v>
      </c>
      <c r="H5">
        <v>8</v>
      </c>
    </row>
    <row r="6" spans="1:8" x14ac:dyDescent="0.35">
      <c r="A6" s="24">
        <v>18</v>
      </c>
      <c r="B6" s="2">
        <v>0</v>
      </c>
      <c r="C6" s="20">
        <v>1</v>
      </c>
      <c r="D6" s="20">
        <v>1</v>
      </c>
      <c r="E6" t="s">
        <v>78</v>
      </c>
      <c r="F6" t="s">
        <v>84</v>
      </c>
      <c r="G6" t="s">
        <v>80</v>
      </c>
      <c r="H6">
        <v>8</v>
      </c>
    </row>
    <row r="7" spans="1:8" x14ac:dyDescent="0.35">
      <c r="A7" s="24">
        <v>18</v>
      </c>
      <c r="B7" s="2">
        <v>0</v>
      </c>
      <c r="C7" s="20">
        <v>1</v>
      </c>
      <c r="D7" s="20">
        <v>1</v>
      </c>
      <c r="E7" t="s">
        <v>78</v>
      </c>
      <c r="F7" t="s">
        <v>85</v>
      </c>
      <c r="G7" t="s">
        <v>80</v>
      </c>
      <c r="H7">
        <v>20</v>
      </c>
    </row>
    <row r="8" spans="1:8" x14ac:dyDescent="0.35">
      <c r="A8" s="24">
        <v>18</v>
      </c>
      <c r="B8" s="2">
        <v>0</v>
      </c>
      <c r="C8" s="20">
        <v>1</v>
      </c>
      <c r="D8" s="20">
        <v>1</v>
      </c>
      <c r="E8" t="s">
        <v>78</v>
      </c>
      <c r="F8" t="s">
        <v>86</v>
      </c>
      <c r="G8" t="s">
        <v>80</v>
      </c>
      <c r="H8">
        <v>29</v>
      </c>
    </row>
    <row r="9" spans="1:8" x14ac:dyDescent="0.35">
      <c r="A9" s="24">
        <v>18</v>
      </c>
      <c r="B9" s="2">
        <v>0</v>
      </c>
      <c r="C9" s="20">
        <v>1</v>
      </c>
      <c r="D9" s="20">
        <v>1</v>
      </c>
      <c r="E9" t="s">
        <v>78</v>
      </c>
      <c r="F9" t="s">
        <v>87</v>
      </c>
      <c r="G9" t="s">
        <v>80</v>
      </c>
      <c r="H9">
        <v>26</v>
      </c>
    </row>
    <row r="10" spans="1:8" x14ac:dyDescent="0.35">
      <c r="A10" s="24">
        <v>18</v>
      </c>
      <c r="B10" s="2">
        <v>0</v>
      </c>
      <c r="C10" s="20">
        <v>1</v>
      </c>
      <c r="D10" s="20">
        <v>1</v>
      </c>
      <c r="E10" t="s">
        <v>88</v>
      </c>
      <c r="F10" t="s">
        <v>91</v>
      </c>
      <c r="G10" t="s">
        <v>80</v>
      </c>
      <c r="H10">
        <v>96</v>
      </c>
    </row>
    <row r="11" spans="1:8" x14ac:dyDescent="0.35">
      <c r="A11" s="24">
        <v>18</v>
      </c>
      <c r="B11" s="2">
        <v>0</v>
      </c>
      <c r="C11" s="20">
        <v>1</v>
      </c>
      <c r="D11" s="20">
        <v>1</v>
      </c>
      <c r="E11" t="s">
        <v>93</v>
      </c>
      <c r="F11" s="5" t="s">
        <v>94</v>
      </c>
      <c r="G11" t="s">
        <v>80</v>
      </c>
      <c r="H11">
        <v>96</v>
      </c>
    </row>
    <row r="12" spans="1:8" x14ac:dyDescent="0.35">
      <c r="A12" s="24">
        <v>18</v>
      </c>
      <c r="B12" s="2">
        <v>0</v>
      </c>
      <c r="C12" s="20">
        <v>1</v>
      </c>
      <c r="D12" s="20">
        <v>1</v>
      </c>
      <c r="E12" t="s">
        <v>95</v>
      </c>
      <c r="F12" t="s">
        <v>91</v>
      </c>
      <c r="G12" t="s">
        <v>80</v>
      </c>
      <c r="H12">
        <v>96</v>
      </c>
    </row>
    <row r="13" spans="1:8" x14ac:dyDescent="0.35">
      <c r="A13" s="24">
        <v>18</v>
      </c>
      <c r="B13" s="2">
        <v>0</v>
      </c>
      <c r="C13" s="20">
        <v>1</v>
      </c>
      <c r="D13" s="20">
        <v>1</v>
      </c>
      <c r="E13" t="s">
        <v>103</v>
      </c>
      <c r="F13" t="s">
        <v>105</v>
      </c>
      <c r="G13" t="s">
        <v>80</v>
      </c>
      <c r="H13">
        <v>69</v>
      </c>
    </row>
    <row r="14" spans="1:8" x14ac:dyDescent="0.35">
      <c r="A14" s="24">
        <v>18</v>
      </c>
      <c r="B14" s="2">
        <v>0</v>
      </c>
      <c r="C14" s="20">
        <v>1</v>
      </c>
      <c r="D14" s="20">
        <v>1</v>
      </c>
      <c r="E14" t="s">
        <v>103</v>
      </c>
      <c r="F14" t="s">
        <v>104</v>
      </c>
      <c r="G14" t="s">
        <v>80</v>
      </c>
      <c r="H14">
        <v>27</v>
      </c>
    </row>
    <row r="15" spans="1:8" x14ac:dyDescent="0.35">
      <c r="A15" s="24">
        <v>18</v>
      </c>
      <c r="B15" s="2">
        <v>0</v>
      </c>
      <c r="C15" s="2">
        <v>1</v>
      </c>
      <c r="D15" s="2">
        <v>1</v>
      </c>
      <c r="E15" t="s">
        <v>167</v>
      </c>
      <c r="F15" t="s">
        <v>718</v>
      </c>
      <c r="G15" t="s">
        <v>80</v>
      </c>
      <c r="H15">
        <v>96</v>
      </c>
    </row>
    <row r="16" spans="1:8" x14ac:dyDescent="0.35">
      <c r="A16" s="24">
        <v>18</v>
      </c>
      <c r="B16" s="2">
        <v>0</v>
      </c>
      <c r="C16" s="2">
        <v>1</v>
      </c>
      <c r="D16" s="2">
        <v>1</v>
      </c>
      <c r="E16" t="s">
        <v>106</v>
      </c>
      <c r="F16" t="s">
        <v>91</v>
      </c>
      <c r="G16" t="s">
        <v>80</v>
      </c>
      <c r="H16">
        <v>96</v>
      </c>
    </row>
    <row r="17" spans="1:7" x14ac:dyDescent="0.35">
      <c r="A17" s="24">
        <v>18</v>
      </c>
      <c r="B17" s="20" t="s">
        <v>196</v>
      </c>
      <c r="C17" s="20" t="s">
        <v>194</v>
      </c>
      <c r="D17" s="20" t="s">
        <v>196</v>
      </c>
      <c r="E17" t="s">
        <v>27</v>
      </c>
      <c r="F17" s="34" t="s">
        <v>719</v>
      </c>
      <c r="G17" t="s">
        <v>199</v>
      </c>
    </row>
    <row r="18" spans="1:7" x14ac:dyDescent="0.35">
      <c r="A18" s="24">
        <v>18</v>
      </c>
      <c r="B18" s="2">
        <v>0</v>
      </c>
      <c r="C18" s="2">
        <v>1</v>
      </c>
      <c r="D18" s="20" t="s">
        <v>196</v>
      </c>
      <c r="E18" t="s">
        <v>197</v>
      </c>
      <c r="F18" t="s">
        <v>721</v>
      </c>
      <c r="G18" t="s">
        <v>199</v>
      </c>
    </row>
    <row r="19" spans="1:7" x14ac:dyDescent="0.35">
      <c r="A19" s="24">
        <v>18</v>
      </c>
      <c r="B19" s="2">
        <v>0</v>
      </c>
      <c r="C19" s="2">
        <v>1</v>
      </c>
      <c r="D19" s="20" t="s">
        <v>196</v>
      </c>
      <c r="E19" t="s">
        <v>200</v>
      </c>
      <c r="F19" t="s">
        <v>720</v>
      </c>
      <c r="G19" t="s">
        <v>199</v>
      </c>
    </row>
    <row r="20" spans="1:7" x14ac:dyDescent="0.35">
      <c r="A20" s="24"/>
      <c r="B20" s="2"/>
      <c r="C20" s="2"/>
      <c r="D20" s="20"/>
    </row>
    <row r="21" spans="1:7" x14ac:dyDescent="0.35">
      <c r="A21" s="24"/>
      <c r="B21" s="2"/>
      <c r="C21" s="2"/>
      <c r="D21" s="20"/>
    </row>
    <row r="22" spans="1:7" x14ac:dyDescent="0.35">
      <c r="A22" s="24"/>
      <c r="B22" s="2"/>
      <c r="C22" s="2"/>
      <c r="D22" s="20"/>
    </row>
    <row r="23" spans="1:7" x14ac:dyDescent="0.35">
      <c r="A23" s="24"/>
      <c r="B23" s="2"/>
      <c r="C23" s="2"/>
      <c r="D23" s="20"/>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0A05E-4E77-486E-A0BE-1ABEC761699B}">
  <dimension ref="A1:H17"/>
  <sheetViews>
    <sheetView workbookViewId="0">
      <selection activeCell="A2" sqref="A2:A14"/>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19</v>
      </c>
      <c r="B2" s="2">
        <v>0</v>
      </c>
      <c r="C2" s="20">
        <v>1</v>
      </c>
      <c r="D2" s="20">
        <v>1</v>
      </c>
      <c r="E2" t="s">
        <v>78</v>
      </c>
      <c r="F2" t="s">
        <v>79</v>
      </c>
      <c r="G2" t="s">
        <v>80</v>
      </c>
      <c r="H2">
        <v>79</v>
      </c>
    </row>
    <row r="3" spans="1:8" x14ac:dyDescent="0.35">
      <c r="A3" s="24">
        <v>19</v>
      </c>
      <c r="B3" s="2">
        <v>0</v>
      </c>
      <c r="C3" s="20">
        <v>1</v>
      </c>
      <c r="D3" s="20">
        <v>1</v>
      </c>
      <c r="E3" t="s">
        <v>78</v>
      </c>
      <c r="F3" t="s">
        <v>81</v>
      </c>
      <c r="G3" t="s">
        <v>80</v>
      </c>
      <c r="H3">
        <v>6</v>
      </c>
    </row>
    <row r="4" spans="1:8" x14ac:dyDescent="0.35">
      <c r="A4" s="24">
        <v>19</v>
      </c>
      <c r="B4" s="2">
        <v>0</v>
      </c>
      <c r="C4" s="20">
        <v>1</v>
      </c>
      <c r="D4" s="20">
        <v>1</v>
      </c>
      <c r="E4" t="s">
        <v>78</v>
      </c>
      <c r="F4" t="s">
        <v>82</v>
      </c>
      <c r="G4" t="s">
        <v>80</v>
      </c>
      <c r="H4">
        <v>1</v>
      </c>
    </row>
    <row r="5" spans="1:8" x14ac:dyDescent="0.35">
      <c r="A5" s="24">
        <v>19</v>
      </c>
      <c r="B5" s="2">
        <v>0</v>
      </c>
      <c r="C5" s="20">
        <v>1</v>
      </c>
      <c r="D5" s="20">
        <v>1</v>
      </c>
      <c r="E5" t="s">
        <v>88</v>
      </c>
      <c r="F5" t="s">
        <v>91</v>
      </c>
      <c r="G5" t="s">
        <v>80</v>
      </c>
      <c r="H5">
        <v>86</v>
      </c>
    </row>
    <row r="6" spans="1:8" x14ac:dyDescent="0.35">
      <c r="A6" s="24">
        <v>19</v>
      </c>
      <c r="B6" s="2">
        <v>0</v>
      </c>
      <c r="C6" s="20">
        <v>1</v>
      </c>
      <c r="D6" s="20">
        <v>1</v>
      </c>
      <c r="E6" t="s">
        <v>93</v>
      </c>
      <c r="F6" s="5" t="s">
        <v>94</v>
      </c>
      <c r="G6" t="s">
        <v>80</v>
      </c>
      <c r="H6">
        <v>86</v>
      </c>
    </row>
    <row r="7" spans="1:8" x14ac:dyDescent="0.35">
      <c r="A7" s="24">
        <v>19</v>
      </c>
      <c r="B7" s="2">
        <v>0</v>
      </c>
      <c r="C7" s="20">
        <v>1</v>
      </c>
      <c r="D7" s="20">
        <v>1</v>
      </c>
      <c r="E7" t="s">
        <v>95</v>
      </c>
      <c r="F7" t="s">
        <v>91</v>
      </c>
      <c r="G7" t="s">
        <v>80</v>
      </c>
      <c r="H7">
        <v>86</v>
      </c>
    </row>
    <row r="8" spans="1:8" x14ac:dyDescent="0.35">
      <c r="A8" s="24">
        <v>19</v>
      </c>
      <c r="B8" s="2">
        <v>0</v>
      </c>
      <c r="C8" s="20">
        <v>1</v>
      </c>
      <c r="D8" s="20">
        <v>1</v>
      </c>
      <c r="E8" t="s">
        <v>103</v>
      </c>
      <c r="F8" t="s">
        <v>105</v>
      </c>
      <c r="G8" t="s">
        <v>80</v>
      </c>
      <c r="H8">
        <v>49</v>
      </c>
    </row>
    <row r="9" spans="1:8" x14ac:dyDescent="0.35">
      <c r="A9" s="24">
        <v>19</v>
      </c>
      <c r="B9" s="2">
        <v>0</v>
      </c>
      <c r="C9" s="20">
        <v>1</v>
      </c>
      <c r="D9" s="20">
        <v>1</v>
      </c>
      <c r="E9" t="s">
        <v>103</v>
      </c>
      <c r="F9" t="s">
        <v>104</v>
      </c>
      <c r="G9" t="s">
        <v>80</v>
      </c>
      <c r="H9">
        <v>36</v>
      </c>
    </row>
    <row r="10" spans="1:8" x14ac:dyDescent="0.35">
      <c r="A10" s="24">
        <v>19</v>
      </c>
      <c r="B10" s="2">
        <v>0</v>
      </c>
      <c r="C10" s="20">
        <v>1</v>
      </c>
      <c r="D10" s="20">
        <v>1</v>
      </c>
      <c r="E10" t="s">
        <v>103</v>
      </c>
      <c r="F10" t="s">
        <v>91</v>
      </c>
      <c r="G10" t="s">
        <v>80</v>
      </c>
      <c r="H10">
        <v>1</v>
      </c>
    </row>
    <row r="11" spans="1:8" x14ac:dyDescent="0.35">
      <c r="A11" s="24">
        <v>19</v>
      </c>
      <c r="B11" s="2">
        <v>0</v>
      </c>
      <c r="C11" s="2">
        <v>1</v>
      </c>
      <c r="D11" s="2">
        <v>1</v>
      </c>
      <c r="E11" t="s">
        <v>167</v>
      </c>
      <c r="F11" t="s">
        <v>300</v>
      </c>
      <c r="G11" t="s">
        <v>80</v>
      </c>
      <c r="H11">
        <v>86</v>
      </c>
    </row>
    <row r="12" spans="1:8" x14ac:dyDescent="0.35">
      <c r="A12" s="24">
        <v>19</v>
      </c>
      <c r="B12" s="2">
        <v>0</v>
      </c>
      <c r="C12" s="2">
        <v>1</v>
      </c>
      <c r="D12" s="2">
        <v>1</v>
      </c>
      <c r="E12" t="s">
        <v>106</v>
      </c>
      <c r="F12" t="s">
        <v>91</v>
      </c>
      <c r="G12" t="s">
        <v>80</v>
      </c>
      <c r="H12">
        <v>86</v>
      </c>
    </row>
    <row r="13" spans="1:8" x14ac:dyDescent="0.35">
      <c r="A13" s="24">
        <v>19</v>
      </c>
      <c r="B13" s="20" t="s">
        <v>196</v>
      </c>
      <c r="C13" s="20" t="s">
        <v>194</v>
      </c>
      <c r="D13" s="20" t="s">
        <v>196</v>
      </c>
      <c r="E13" t="s">
        <v>27</v>
      </c>
      <c r="F13" s="34" t="s">
        <v>728</v>
      </c>
      <c r="G13" t="s">
        <v>199</v>
      </c>
    </row>
    <row r="14" spans="1:8" x14ac:dyDescent="0.35">
      <c r="A14" s="24">
        <v>19</v>
      </c>
      <c r="B14" s="20" t="s">
        <v>196</v>
      </c>
      <c r="C14" s="20" t="s">
        <v>194</v>
      </c>
      <c r="D14" s="20" t="s">
        <v>196</v>
      </c>
      <c r="E14" t="s">
        <v>729</v>
      </c>
      <c r="F14" t="s">
        <v>730</v>
      </c>
      <c r="G14" t="s">
        <v>199</v>
      </c>
    </row>
    <row r="15" spans="1:8" x14ac:dyDescent="0.35">
      <c r="A15" s="24"/>
      <c r="B15" s="2"/>
      <c r="C15" s="2"/>
      <c r="D15" s="20"/>
    </row>
    <row r="16" spans="1:8" x14ac:dyDescent="0.35">
      <c r="A16" s="24"/>
      <c r="B16" s="2"/>
      <c r="C16" s="2"/>
      <c r="D16" s="20"/>
    </row>
    <row r="17" spans="1:4" x14ac:dyDescent="0.35">
      <c r="A17" s="24"/>
      <c r="B17" s="2"/>
      <c r="C17" s="2"/>
      <c r="D17" s="20"/>
    </row>
  </sheetData>
  <phoneticPr fontId="12"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0EE1C-A6A7-4895-826B-9B90F8428D1C}">
  <dimension ref="A1:H18"/>
  <sheetViews>
    <sheetView workbookViewId="0">
      <selection sqref="A1:XFD1048576"/>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20</v>
      </c>
      <c r="B2" s="2">
        <v>0</v>
      </c>
      <c r="C2" s="20">
        <v>1</v>
      </c>
      <c r="D2" s="20">
        <v>1</v>
      </c>
      <c r="E2" t="s">
        <v>78</v>
      </c>
      <c r="F2" t="s">
        <v>82</v>
      </c>
      <c r="G2" t="s">
        <v>80</v>
      </c>
      <c r="H2">
        <v>1</v>
      </c>
    </row>
    <row r="3" spans="1:8" x14ac:dyDescent="0.35">
      <c r="A3" s="24">
        <v>20</v>
      </c>
      <c r="B3" s="2">
        <v>0</v>
      </c>
      <c r="C3" s="20">
        <v>1</v>
      </c>
      <c r="D3" s="20">
        <v>1</v>
      </c>
      <c r="E3" t="s">
        <v>78</v>
      </c>
      <c r="F3" t="s">
        <v>83</v>
      </c>
      <c r="G3" t="s">
        <v>80</v>
      </c>
      <c r="H3">
        <v>4</v>
      </c>
    </row>
    <row r="4" spans="1:8" x14ac:dyDescent="0.35">
      <c r="A4" s="24">
        <v>20</v>
      </c>
      <c r="B4" s="2">
        <v>0</v>
      </c>
      <c r="C4" s="20">
        <v>1</v>
      </c>
      <c r="D4" s="20">
        <v>1</v>
      </c>
      <c r="E4" t="s">
        <v>78</v>
      </c>
      <c r="F4" t="s">
        <v>84</v>
      </c>
      <c r="G4" t="s">
        <v>80</v>
      </c>
      <c r="H4">
        <v>11</v>
      </c>
    </row>
    <row r="5" spans="1:8" x14ac:dyDescent="0.35">
      <c r="A5" s="24">
        <v>20</v>
      </c>
      <c r="B5" s="2">
        <v>0</v>
      </c>
      <c r="C5" s="20">
        <v>1</v>
      </c>
      <c r="D5" s="20">
        <v>1</v>
      </c>
      <c r="E5" t="s">
        <v>78</v>
      </c>
      <c r="F5" t="s">
        <v>85</v>
      </c>
      <c r="G5" t="s">
        <v>80</v>
      </c>
      <c r="H5">
        <v>11</v>
      </c>
    </row>
    <row r="6" spans="1:8" x14ac:dyDescent="0.35">
      <c r="A6" s="24">
        <v>20</v>
      </c>
      <c r="B6" s="2">
        <v>0</v>
      </c>
      <c r="C6" s="20">
        <v>1</v>
      </c>
      <c r="D6" s="20">
        <v>1</v>
      </c>
      <c r="E6" t="s">
        <v>78</v>
      </c>
      <c r="F6" t="s">
        <v>86</v>
      </c>
      <c r="G6" t="s">
        <v>80</v>
      </c>
      <c r="H6">
        <v>21</v>
      </c>
    </row>
    <row r="7" spans="1:8" x14ac:dyDescent="0.35">
      <c r="A7" s="24">
        <v>20</v>
      </c>
      <c r="B7" s="2">
        <v>0</v>
      </c>
      <c r="C7" s="20">
        <v>1</v>
      </c>
      <c r="D7" s="20">
        <v>1</v>
      </c>
      <c r="E7" t="s">
        <v>78</v>
      </c>
      <c r="F7" t="s">
        <v>87</v>
      </c>
      <c r="G7" t="s">
        <v>80</v>
      </c>
      <c r="H7">
        <v>37</v>
      </c>
    </row>
    <row r="8" spans="1:8" x14ac:dyDescent="0.35">
      <c r="A8" s="24">
        <v>20</v>
      </c>
      <c r="B8" s="2">
        <v>0</v>
      </c>
      <c r="C8" s="20">
        <v>1</v>
      </c>
      <c r="D8" s="20">
        <v>1</v>
      </c>
      <c r="E8" t="s">
        <v>88</v>
      </c>
      <c r="F8" t="s">
        <v>91</v>
      </c>
      <c r="G8" t="s">
        <v>80</v>
      </c>
      <c r="H8">
        <v>85</v>
      </c>
    </row>
    <row r="9" spans="1:8" x14ac:dyDescent="0.35">
      <c r="A9" s="24">
        <v>20</v>
      </c>
      <c r="B9" s="2">
        <v>0</v>
      </c>
      <c r="C9" s="20">
        <v>1</v>
      </c>
      <c r="D9" s="20">
        <v>1</v>
      </c>
      <c r="E9" t="s">
        <v>93</v>
      </c>
      <c r="F9" s="5" t="s">
        <v>94</v>
      </c>
      <c r="G9" t="s">
        <v>80</v>
      </c>
      <c r="H9">
        <v>85</v>
      </c>
    </row>
    <row r="10" spans="1:8" x14ac:dyDescent="0.35">
      <c r="A10" s="24">
        <v>20</v>
      </c>
      <c r="B10" s="2">
        <v>0</v>
      </c>
      <c r="C10" s="20">
        <v>1</v>
      </c>
      <c r="D10" s="20">
        <v>1</v>
      </c>
      <c r="E10" t="s">
        <v>95</v>
      </c>
      <c r="F10" t="s">
        <v>91</v>
      </c>
      <c r="G10" t="s">
        <v>80</v>
      </c>
      <c r="H10">
        <v>85</v>
      </c>
    </row>
    <row r="11" spans="1:8" x14ac:dyDescent="0.35">
      <c r="A11" s="24">
        <v>20</v>
      </c>
      <c r="B11" s="2">
        <v>0</v>
      </c>
      <c r="C11" s="20">
        <v>1</v>
      </c>
      <c r="D11" s="20">
        <v>1</v>
      </c>
      <c r="E11" t="s">
        <v>103</v>
      </c>
      <c r="F11" t="s">
        <v>105</v>
      </c>
      <c r="G11" t="s">
        <v>80</v>
      </c>
      <c r="H11">
        <v>38</v>
      </c>
    </row>
    <row r="12" spans="1:8" x14ac:dyDescent="0.35">
      <c r="A12" s="24">
        <v>20</v>
      </c>
      <c r="B12" s="2">
        <v>0</v>
      </c>
      <c r="C12" s="20">
        <v>1</v>
      </c>
      <c r="D12" s="20">
        <v>1</v>
      </c>
      <c r="E12" t="s">
        <v>103</v>
      </c>
      <c r="F12" t="s">
        <v>104</v>
      </c>
      <c r="G12" t="s">
        <v>80</v>
      </c>
      <c r="H12">
        <v>47</v>
      </c>
    </row>
    <row r="13" spans="1:8" x14ac:dyDescent="0.35">
      <c r="A13" s="24">
        <v>20</v>
      </c>
      <c r="B13" s="2">
        <v>0</v>
      </c>
      <c r="C13" s="2">
        <v>1</v>
      </c>
      <c r="D13" s="2">
        <v>1</v>
      </c>
      <c r="E13" t="s">
        <v>167</v>
      </c>
      <c r="F13" t="s">
        <v>734</v>
      </c>
      <c r="G13" t="s">
        <v>80</v>
      </c>
      <c r="H13">
        <v>85</v>
      </c>
    </row>
    <row r="14" spans="1:8" x14ac:dyDescent="0.35">
      <c r="A14" s="24">
        <v>20</v>
      </c>
      <c r="B14" s="2">
        <v>0</v>
      </c>
      <c r="C14" s="2">
        <v>1</v>
      </c>
      <c r="D14" s="2">
        <v>1</v>
      </c>
      <c r="E14" t="s">
        <v>106</v>
      </c>
      <c r="F14" t="s">
        <v>313</v>
      </c>
      <c r="G14" t="s">
        <v>80</v>
      </c>
      <c r="H14">
        <v>85</v>
      </c>
    </row>
    <row r="15" spans="1:8" x14ac:dyDescent="0.35">
      <c r="A15" s="24">
        <v>20</v>
      </c>
      <c r="B15" s="20" t="s">
        <v>196</v>
      </c>
      <c r="C15" s="20" t="s">
        <v>194</v>
      </c>
      <c r="D15" s="20" t="s">
        <v>196</v>
      </c>
      <c r="E15" t="s">
        <v>27</v>
      </c>
      <c r="F15" s="34" t="s">
        <v>733</v>
      </c>
      <c r="G15" t="s">
        <v>199</v>
      </c>
    </row>
    <row r="16" spans="1:8" x14ac:dyDescent="0.35">
      <c r="A16" s="24"/>
      <c r="B16" s="2"/>
      <c r="C16" s="2"/>
      <c r="D16" s="20"/>
    </row>
    <row r="17" spans="1:4" x14ac:dyDescent="0.35">
      <c r="A17" s="24"/>
      <c r="B17" s="2"/>
      <c r="C17" s="2"/>
      <c r="D17" s="20"/>
    </row>
    <row r="18" spans="1:4" x14ac:dyDescent="0.35">
      <c r="A18" s="24"/>
      <c r="B18" s="2"/>
      <c r="C18" s="2"/>
      <c r="D18" s="20"/>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0CF49-95C6-404A-BE0A-A0160115CB3A}">
  <dimension ref="A1:H110"/>
  <sheetViews>
    <sheetView workbookViewId="0">
      <selection activeCell="J73" sqref="J73"/>
    </sheetView>
  </sheetViews>
  <sheetFormatPr defaultColWidth="8.90625" defaultRowHeight="14.5" x14ac:dyDescent="0.35"/>
  <cols>
    <col min="1" max="1" width="12.453125" customWidth="1"/>
    <col min="2" max="2" width="9.453125" style="21" customWidth="1"/>
    <col min="3" max="3" width="8.453125" style="22" customWidth="1"/>
    <col min="4" max="4" width="12.08984375" style="22" bestFit="1" customWidth="1"/>
    <col min="5" max="5" width="21.54296875" bestFit="1" customWidth="1"/>
    <col min="6" max="6" width="33.089843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21</v>
      </c>
      <c r="B2" s="2">
        <v>0</v>
      </c>
      <c r="C2" s="20">
        <v>1</v>
      </c>
      <c r="D2" s="20">
        <v>1</v>
      </c>
      <c r="E2" t="s">
        <v>78</v>
      </c>
      <c r="F2" t="s">
        <v>83</v>
      </c>
      <c r="G2" t="s">
        <v>80</v>
      </c>
      <c r="H2">
        <v>2</v>
      </c>
    </row>
    <row r="3" spans="1:8" x14ac:dyDescent="0.35">
      <c r="A3" s="24">
        <v>21</v>
      </c>
      <c r="B3" s="2">
        <v>0</v>
      </c>
      <c r="C3" s="20">
        <v>1</v>
      </c>
      <c r="D3" s="20">
        <v>1</v>
      </c>
      <c r="E3" t="s">
        <v>78</v>
      </c>
      <c r="F3" t="s">
        <v>84</v>
      </c>
      <c r="G3" t="s">
        <v>80</v>
      </c>
      <c r="H3">
        <v>9</v>
      </c>
    </row>
    <row r="4" spans="1:8" x14ac:dyDescent="0.35">
      <c r="A4" s="24">
        <v>21</v>
      </c>
      <c r="B4" s="2">
        <v>0</v>
      </c>
      <c r="C4" s="20">
        <v>1</v>
      </c>
      <c r="D4" s="20">
        <v>1</v>
      </c>
      <c r="E4" t="s">
        <v>78</v>
      </c>
      <c r="F4" t="s">
        <v>85</v>
      </c>
      <c r="G4" t="s">
        <v>80</v>
      </c>
      <c r="H4">
        <v>11</v>
      </c>
    </row>
    <row r="5" spans="1:8" x14ac:dyDescent="0.35">
      <c r="A5" s="24">
        <v>21</v>
      </c>
      <c r="B5" s="2">
        <v>0</v>
      </c>
      <c r="C5" s="20">
        <v>1</v>
      </c>
      <c r="D5" s="20">
        <v>1</v>
      </c>
      <c r="E5" t="s">
        <v>78</v>
      </c>
      <c r="F5" t="s">
        <v>86</v>
      </c>
      <c r="G5" t="s">
        <v>80</v>
      </c>
      <c r="H5">
        <v>24</v>
      </c>
    </row>
    <row r="6" spans="1:8" x14ac:dyDescent="0.35">
      <c r="A6" s="24">
        <v>21</v>
      </c>
      <c r="B6" s="2">
        <v>0</v>
      </c>
      <c r="C6" s="20">
        <v>1</v>
      </c>
      <c r="D6" s="20">
        <v>1</v>
      </c>
      <c r="E6" t="s">
        <v>78</v>
      </c>
      <c r="F6" t="s">
        <v>87</v>
      </c>
      <c r="G6" t="s">
        <v>80</v>
      </c>
      <c r="H6">
        <v>30</v>
      </c>
    </row>
    <row r="7" spans="1:8" x14ac:dyDescent="0.35">
      <c r="A7" s="24">
        <v>21</v>
      </c>
      <c r="B7" s="2">
        <v>0</v>
      </c>
      <c r="C7" s="20">
        <v>1</v>
      </c>
      <c r="D7" s="20">
        <v>1</v>
      </c>
      <c r="E7" t="s">
        <v>88</v>
      </c>
      <c r="F7" t="s">
        <v>91</v>
      </c>
      <c r="G7" t="s">
        <v>80</v>
      </c>
      <c r="H7">
        <v>76</v>
      </c>
    </row>
    <row r="8" spans="1:8" x14ac:dyDescent="0.35">
      <c r="A8" s="24">
        <v>21</v>
      </c>
      <c r="B8" s="2">
        <v>0</v>
      </c>
      <c r="C8" s="20">
        <v>1</v>
      </c>
      <c r="D8" s="20">
        <v>1</v>
      </c>
      <c r="E8" t="s">
        <v>93</v>
      </c>
      <c r="F8" s="5" t="s">
        <v>94</v>
      </c>
      <c r="G8" t="s">
        <v>80</v>
      </c>
      <c r="H8">
        <v>76</v>
      </c>
    </row>
    <row r="9" spans="1:8" x14ac:dyDescent="0.35">
      <c r="A9" s="24">
        <v>21</v>
      </c>
      <c r="B9" s="2">
        <v>0</v>
      </c>
      <c r="C9" s="20">
        <v>1</v>
      </c>
      <c r="D9" s="20">
        <v>1</v>
      </c>
      <c r="E9" t="s">
        <v>95</v>
      </c>
      <c r="F9" t="s">
        <v>91</v>
      </c>
      <c r="G9" t="s">
        <v>80</v>
      </c>
      <c r="H9">
        <v>76</v>
      </c>
    </row>
    <row r="10" spans="1:8" x14ac:dyDescent="0.35">
      <c r="A10" s="24">
        <v>21</v>
      </c>
      <c r="B10" s="2">
        <v>0</v>
      </c>
      <c r="C10" s="20">
        <v>1</v>
      </c>
      <c r="D10" s="20">
        <v>1</v>
      </c>
      <c r="E10" t="s">
        <v>103</v>
      </c>
      <c r="F10" t="s">
        <v>105</v>
      </c>
      <c r="G10" t="s">
        <v>80</v>
      </c>
      <c r="H10">
        <v>24</v>
      </c>
    </row>
    <row r="11" spans="1:8" x14ac:dyDescent="0.35">
      <c r="A11" s="24">
        <v>21</v>
      </c>
      <c r="B11" s="2">
        <v>0</v>
      </c>
      <c r="C11" s="20">
        <v>1</v>
      </c>
      <c r="D11" s="20">
        <v>1</v>
      </c>
      <c r="E11" t="s">
        <v>103</v>
      </c>
      <c r="F11" t="s">
        <v>104</v>
      </c>
      <c r="G11" t="s">
        <v>80</v>
      </c>
      <c r="H11">
        <v>52</v>
      </c>
    </row>
    <row r="12" spans="1:8" x14ac:dyDescent="0.35">
      <c r="A12" s="24">
        <v>21</v>
      </c>
      <c r="B12" s="2">
        <v>0</v>
      </c>
      <c r="C12" s="2">
        <v>1</v>
      </c>
      <c r="D12" s="20" t="s">
        <v>196</v>
      </c>
      <c r="E12" t="s">
        <v>27</v>
      </c>
      <c r="F12" s="34" t="s">
        <v>745</v>
      </c>
      <c r="G12" t="s">
        <v>199</v>
      </c>
    </row>
    <row r="13" spans="1:8" x14ac:dyDescent="0.35">
      <c r="A13" s="24">
        <v>21</v>
      </c>
      <c r="B13" s="2">
        <v>0</v>
      </c>
      <c r="C13" s="2">
        <v>1</v>
      </c>
      <c r="D13" s="2">
        <v>1</v>
      </c>
      <c r="E13" t="s">
        <v>106</v>
      </c>
      <c r="F13" t="s">
        <v>91</v>
      </c>
      <c r="G13" t="s">
        <v>80</v>
      </c>
      <c r="H13">
        <v>19</v>
      </c>
    </row>
    <row r="14" spans="1:8" x14ac:dyDescent="0.35">
      <c r="A14" s="24">
        <v>21</v>
      </c>
      <c r="B14" s="2">
        <v>0</v>
      </c>
      <c r="C14" s="2">
        <v>1</v>
      </c>
      <c r="D14" s="2">
        <v>1</v>
      </c>
      <c r="E14" t="s">
        <v>106</v>
      </c>
      <c r="F14" t="s">
        <v>120</v>
      </c>
      <c r="G14" t="s">
        <v>80</v>
      </c>
      <c r="H14">
        <v>17</v>
      </c>
    </row>
    <row r="15" spans="1:8" x14ac:dyDescent="0.35">
      <c r="A15" s="24">
        <v>21</v>
      </c>
      <c r="B15" s="2">
        <v>0</v>
      </c>
      <c r="C15" s="2">
        <v>1</v>
      </c>
      <c r="D15" s="2">
        <v>1</v>
      </c>
      <c r="E15" t="s">
        <v>106</v>
      </c>
      <c r="F15" t="s">
        <v>147</v>
      </c>
      <c r="G15" t="s">
        <v>80</v>
      </c>
      <c r="H15">
        <v>6</v>
      </c>
    </row>
    <row r="16" spans="1:8" x14ac:dyDescent="0.35">
      <c r="A16" s="24">
        <v>21</v>
      </c>
      <c r="B16" s="2">
        <v>0</v>
      </c>
      <c r="C16" s="2">
        <v>1</v>
      </c>
      <c r="D16" s="2">
        <v>1</v>
      </c>
      <c r="E16" t="s">
        <v>106</v>
      </c>
      <c r="F16" t="s">
        <v>152</v>
      </c>
      <c r="G16" t="s">
        <v>80</v>
      </c>
      <c r="H16">
        <v>5</v>
      </c>
    </row>
    <row r="17" spans="1:8" x14ac:dyDescent="0.35">
      <c r="A17" s="24">
        <v>21</v>
      </c>
      <c r="B17" s="2">
        <v>0</v>
      </c>
      <c r="C17" s="2">
        <v>1</v>
      </c>
      <c r="D17" s="2">
        <v>1</v>
      </c>
      <c r="E17" t="s">
        <v>106</v>
      </c>
      <c r="F17" t="s">
        <v>124</v>
      </c>
      <c r="G17" t="s">
        <v>80</v>
      </c>
      <c r="H17">
        <v>4</v>
      </c>
    </row>
    <row r="18" spans="1:8" x14ac:dyDescent="0.35">
      <c r="A18" s="24">
        <v>21</v>
      </c>
      <c r="B18" s="2">
        <v>0</v>
      </c>
      <c r="C18" s="2">
        <v>1</v>
      </c>
      <c r="D18" s="2">
        <v>1</v>
      </c>
      <c r="E18" t="s">
        <v>106</v>
      </c>
      <c r="F18" t="s">
        <v>143</v>
      </c>
      <c r="G18" t="s">
        <v>80</v>
      </c>
      <c r="H18">
        <v>3</v>
      </c>
    </row>
    <row r="19" spans="1:8" x14ac:dyDescent="0.35">
      <c r="A19" s="24">
        <v>21</v>
      </c>
      <c r="B19" s="2">
        <v>0</v>
      </c>
      <c r="C19" s="2">
        <v>1</v>
      </c>
      <c r="D19" s="2">
        <v>1</v>
      </c>
      <c r="E19" t="s">
        <v>106</v>
      </c>
      <c r="F19" t="s">
        <v>746</v>
      </c>
      <c r="G19" t="s">
        <v>80</v>
      </c>
      <c r="H19">
        <v>2</v>
      </c>
    </row>
    <row r="20" spans="1:8" x14ac:dyDescent="0.35">
      <c r="A20" s="24">
        <v>21</v>
      </c>
      <c r="B20" s="2">
        <v>0</v>
      </c>
      <c r="C20" s="2">
        <v>1</v>
      </c>
      <c r="D20" s="2">
        <v>1</v>
      </c>
      <c r="E20" t="s">
        <v>106</v>
      </c>
      <c r="F20" t="s">
        <v>412</v>
      </c>
      <c r="G20" t="s">
        <v>80</v>
      </c>
      <c r="H20">
        <v>2</v>
      </c>
    </row>
    <row r="21" spans="1:8" x14ac:dyDescent="0.35">
      <c r="A21" s="24">
        <v>21</v>
      </c>
      <c r="B21" s="2">
        <v>0</v>
      </c>
      <c r="C21" s="2">
        <v>1</v>
      </c>
      <c r="D21" s="2">
        <v>1</v>
      </c>
      <c r="E21" t="s">
        <v>106</v>
      </c>
      <c r="F21" t="s">
        <v>139</v>
      </c>
      <c r="G21" t="s">
        <v>80</v>
      </c>
      <c r="H21">
        <v>2</v>
      </c>
    </row>
    <row r="22" spans="1:8" x14ac:dyDescent="0.35">
      <c r="A22" s="24">
        <v>21</v>
      </c>
      <c r="B22" s="2">
        <v>0</v>
      </c>
      <c r="C22" s="2">
        <v>1</v>
      </c>
      <c r="D22" s="2">
        <v>1</v>
      </c>
      <c r="E22" t="s">
        <v>106</v>
      </c>
      <c r="F22" t="s">
        <v>747</v>
      </c>
      <c r="G22" t="s">
        <v>80</v>
      </c>
      <c r="H22">
        <v>2</v>
      </c>
    </row>
    <row r="23" spans="1:8" x14ac:dyDescent="0.35">
      <c r="A23" s="24">
        <v>21</v>
      </c>
      <c r="B23" s="2">
        <v>0</v>
      </c>
      <c r="C23" s="2">
        <v>1</v>
      </c>
      <c r="D23" s="2">
        <v>1</v>
      </c>
      <c r="E23" t="s">
        <v>106</v>
      </c>
      <c r="F23" t="s">
        <v>132</v>
      </c>
      <c r="G23" t="s">
        <v>80</v>
      </c>
      <c r="H23">
        <v>2</v>
      </c>
    </row>
    <row r="24" spans="1:8" x14ac:dyDescent="0.35">
      <c r="A24" s="24">
        <v>21</v>
      </c>
      <c r="B24" s="2">
        <v>0</v>
      </c>
      <c r="C24" s="2">
        <v>1</v>
      </c>
      <c r="D24" s="2">
        <v>1</v>
      </c>
      <c r="E24" t="s">
        <v>106</v>
      </c>
      <c r="F24" t="s">
        <v>748</v>
      </c>
      <c r="G24" t="s">
        <v>80</v>
      </c>
      <c r="H24">
        <v>2</v>
      </c>
    </row>
    <row r="25" spans="1:8" x14ac:dyDescent="0.35">
      <c r="A25" s="24">
        <v>21</v>
      </c>
      <c r="B25" s="2">
        <v>0</v>
      </c>
      <c r="C25" s="2">
        <v>1</v>
      </c>
      <c r="D25" s="2">
        <v>1</v>
      </c>
      <c r="E25" t="s">
        <v>106</v>
      </c>
      <c r="F25" t="s">
        <v>156</v>
      </c>
      <c r="G25" t="s">
        <v>80</v>
      </c>
      <c r="H25">
        <v>1</v>
      </c>
    </row>
    <row r="26" spans="1:8" x14ac:dyDescent="0.35">
      <c r="A26" s="24">
        <v>21</v>
      </c>
      <c r="B26" s="2">
        <v>0</v>
      </c>
      <c r="C26" s="2">
        <v>1</v>
      </c>
      <c r="D26" s="2">
        <v>1</v>
      </c>
      <c r="E26" t="s">
        <v>106</v>
      </c>
      <c r="F26" t="s">
        <v>749</v>
      </c>
      <c r="G26" t="s">
        <v>80</v>
      </c>
      <c r="H26">
        <v>1</v>
      </c>
    </row>
    <row r="27" spans="1:8" x14ac:dyDescent="0.35">
      <c r="A27" s="24">
        <v>21</v>
      </c>
      <c r="B27" s="2">
        <v>0</v>
      </c>
      <c r="C27" s="2">
        <v>1</v>
      </c>
      <c r="D27" s="2">
        <v>1</v>
      </c>
      <c r="E27" t="s">
        <v>106</v>
      </c>
      <c r="F27" t="s">
        <v>146</v>
      </c>
      <c r="G27" t="s">
        <v>80</v>
      </c>
      <c r="H27">
        <v>1</v>
      </c>
    </row>
    <row r="28" spans="1:8" x14ac:dyDescent="0.35">
      <c r="A28" s="24">
        <v>21</v>
      </c>
      <c r="B28" s="2">
        <v>0</v>
      </c>
      <c r="C28" s="2">
        <v>1</v>
      </c>
      <c r="D28" s="2">
        <v>1</v>
      </c>
      <c r="E28" t="s">
        <v>106</v>
      </c>
      <c r="F28" t="s">
        <v>134</v>
      </c>
      <c r="G28" t="s">
        <v>80</v>
      </c>
      <c r="H28">
        <v>1</v>
      </c>
    </row>
    <row r="29" spans="1:8" x14ac:dyDescent="0.35">
      <c r="A29" s="24">
        <v>21</v>
      </c>
      <c r="B29" s="2">
        <v>0</v>
      </c>
      <c r="C29" s="2">
        <v>1</v>
      </c>
      <c r="D29" s="2">
        <v>1</v>
      </c>
      <c r="E29" t="s">
        <v>106</v>
      </c>
      <c r="F29" t="s">
        <v>125</v>
      </c>
      <c r="G29" t="s">
        <v>80</v>
      </c>
      <c r="H29">
        <v>1</v>
      </c>
    </row>
    <row r="30" spans="1:8" x14ac:dyDescent="0.35">
      <c r="A30" s="24">
        <v>21</v>
      </c>
      <c r="B30" s="2">
        <v>0</v>
      </c>
      <c r="C30" s="2">
        <v>1</v>
      </c>
      <c r="D30" s="2">
        <v>1</v>
      </c>
      <c r="E30" t="s">
        <v>106</v>
      </c>
      <c r="F30" t="s">
        <v>140</v>
      </c>
      <c r="G30" t="s">
        <v>80</v>
      </c>
      <c r="H30">
        <v>1</v>
      </c>
    </row>
    <row r="31" spans="1:8" x14ac:dyDescent="0.35">
      <c r="A31" s="24">
        <v>21</v>
      </c>
      <c r="B31" s="2">
        <v>0</v>
      </c>
      <c r="C31" s="2">
        <v>1</v>
      </c>
      <c r="D31" s="2">
        <v>1</v>
      </c>
      <c r="E31" t="s">
        <v>106</v>
      </c>
      <c r="F31" t="s">
        <v>750</v>
      </c>
      <c r="G31" t="s">
        <v>80</v>
      </c>
      <c r="H31">
        <v>1</v>
      </c>
    </row>
    <row r="32" spans="1:8" x14ac:dyDescent="0.35">
      <c r="A32" s="24">
        <v>21</v>
      </c>
      <c r="B32" s="2">
        <v>0</v>
      </c>
      <c r="C32" s="2">
        <v>1</v>
      </c>
      <c r="D32" s="2">
        <v>1</v>
      </c>
      <c r="E32" t="s">
        <v>106</v>
      </c>
      <c r="F32" t="s">
        <v>135</v>
      </c>
      <c r="G32" t="s">
        <v>80</v>
      </c>
      <c r="H32">
        <v>1</v>
      </c>
    </row>
    <row r="33" spans="1:8" x14ac:dyDescent="0.35">
      <c r="A33" s="24">
        <v>21</v>
      </c>
      <c r="B33" s="2">
        <v>0</v>
      </c>
      <c r="C33" s="2">
        <v>1</v>
      </c>
      <c r="D33" s="2">
        <v>1</v>
      </c>
      <c r="E33" t="s">
        <v>106</v>
      </c>
      <c r="F33" t="s">
        <v>110</v>
      </c>
      <c r="G33" t="s">
        <v>80</v>
      </c>
      <c r="H33">
        <v>1</v>
      </c>
    </row>
    <row r="34" spans="1:8" x14ac:dyDescent="0.35">
      <c r="A34" s="24">
        <v>21</v>
      </c>
      <c r="B34" s="2">
        <v>0</v>
      </c>
      <c r="C34" s="2">
        <v>1</v>
      </c>
      <c r="D34" s="2">
        <v>1</v>
      </c>
      <c r="E34" t="s">
        <v>106</v>
      </c>
      <c r="F34" t="s">
        <v>112</v>
      </c>
      <c r="G34" t="s">
        <v>80</v>
      </c>
      <c r="H34">
        <v>1</v>
      </c>
    </row>
    <row r="35" spans="1:8" x14ac:dyDescent="0.35">
      <c r="A35" s="24">
        <v>21</v>
      </c>
      <c r="B35" s="2">
        <v>0</v>
      </c>
      <c r="C35" s="2">
        <v>1</v>
      </c>
      <c r="D35" s="2">
        <v>1</v>
      </c>
      <c r="E35" t="s">
        <v>167</v>
      </c>
      <c r="F35" t="s">
        <v>634</v>
      </c>
      <c r="G35" t="s">
        <v>80</v>
      </c>
      <c r="H35">
        <v>17</v>
      </c>
    </row>
    <row r="36" spans="1:8" x14ac:dyDescent="0.35">
      <c r="A36" s="24">
        <v>21</v>
      </c>
      <c r="B36" s="2">
        <v>0</v>
      </c>
      <c r="C36" s="2">
        <v>1</v>
      </c>
      <c r="D36" s="2">
        <v>1</v>
      </c>
      <c r="E36" t="s">
        <v>167</v>
      </c>
      <c r="F36" t="s">
        <v>751</v>
      </c>
      <c r="G36" t="s">
        <v>80</v>
      </c>
      <c r="H36">
        <v>6</v>
      </c>
    </row>
    <row r="37" spans="1:8" x14ac:dyDescent="0.35">
      <c r="A37" s="24">
        <v>21</v>
      </c>
      <c r="B37" s="2">
        <v>0</v>
      </c>
      <c r="C37" s="2">
        <v>1</v>
      </c>
      <c r="D37" s="2">
        <v>1</v>
      </c>
      <c r="E37" t="s">
        <v>167</v>
      </c>
      <c r="F37" t="s">
        <v>208</v>
      </c>
      <c r="G37" t="s">
        <v>80</v>
      </c>
      <c r="H37">
        <v>4</v>
      </c>
    </row>
    <row r="38" spans="1:8" x14ac:dyDescent="0.35">
      <c r="A38" s="24">
        <v>21</v>
      </c>
      <c r="B38" s="2">
        <v>0</v>
      </c>
      <c r="C38" s="2">
        <v>1</v>
      </c>
      <c r="D38" s="2">
        <v>1</v>
      </c>
      <c r="E38" t="s">
        <v>167</v>
      </c>
      <c r="F38" t="s">
        <v>247</v>
      </c>
      <c r="G38" t="s">
        <v>80</v>
      </c>
      <c r="H38">
        <v>3</v>
      </c>
    </row>
    <row r="39" spans="1:8" x14ac:dyDescent="0.35">
      <c r="A39" s="24">
        <v>21</v>
      </c>
      <c r="B39" s="2">
        <v>0</v>
      </c>
      <c r="C39" s="2">
        <v>1</v>
      </c>
      <c r="D39" s="2">
        <v>1</v>
      </c>
      <c r="E39" t="s">
        <v>167</v>
      </c>
      <c r="F39" t="s">
        <v>400</v>
      </c>
      <c r="G39" t="s">
        <v>80</v>
      </c>
      <c r="H39">
        <v>2</v>
      </c>
    </row>
    <row r="40" spans="1:8" x14ac:dyDescent="0.35">
      <c r="A40" s="24">
        <v>21</v>
      </c>
      <c r="B40" s="2">
        <v>0</v>
      </c>
      <c r="C40" s="2">
        <v>1</v>
      </c>
      <c r="D40" s="2">
        <v>1</v>
      </c>
      <c r="E40" t="s">
        <v>167</v>
      </c>
      <c r="F40" t="s">
        <v>169</v>
      </c>
      <c r="G40" t="s">
        <v>80</v>
      </c>
      <c r="H40">
        <v>2</v>
      </c>
    </row>
    <row r="41" spans="1:8" x14ac:dyDescent="0.35">
      <c r="A41" s="24">
        <v>21</v>
      </c>
      <c r="B41" s="2">
        <v>0</v>
      </c>
      <c r="C41" s="2">
        <v>1</v>
      </c>
      <c r="D41" s="2">
        <v>1</v>
      </c>
      <c r="E41" t="s">
        <v>167</v>
      </c>
      <c r="F41" t="s">
        <v>168</v>
      </c>
      <c r="G41" t="s">
        <v>80</v>
      </c>
      <c r="H41">
        <v>2</v>
      </c>
    </row>
    <row r="42" spans="1:8" x14ac:dyDescent="0.35">
      <c r="A42" s="24">
        <v>21</v>
      </c>
      <c r="B42" s="2">
        <v>0</v>
      </c>
      <c r="C42" s="2">
        <v>1</v>
      </c>
      <c r="D42" s="2">
        <v>1</v>
      </c>
      <c r="E42" t="s">
        <v>167</v>
      </c>
      <c r="F42" t="s">
        <v>268</v>
      </c>
      <c r="G42" t="s">
        <v>80</v>
      </c>
      <c r="H42">
        <v>2</v>
      </c>
    </row>
    <row r="43" spans="1:8" x14ac:dyDescent="0.35">
      <c r="A43" s="24">
        <v>21</v>
      </c>
      <c r="B43" s="2">
        <v>0</v>
      </c>
      <c r="C43" s="2">
        <v>1</v>
      </c>
      <c r="D43" s="2">
        <v>1</v>
      </c>
      <c r="E43" t="s">
        <v>167</v>
      </c>
      <c r="F43" t="s">
        <v>752</v>
      </c>
      <c r="G43" t="s">
        <v>80</v>
      </c>
      <c r="H43">
        <v>2</v>
      </c>
    </row>
    <row r="44" spans="1:8" x14ac:dyDescent="0.35">
      <c r="A44" s="24">
        <v>21</v>
      </c>
      <c r="B44" s="2">
        <v>0</v>
      </c>
      <c r="C44" s="2">
        <v>1</v>
      </c>
      <c r="D44" s="2">
        <v>1</v>
      </c>
      <c r="E44" t="s">
        <v>167</v>
      </c>
      <c r="F44" t="s">
        <v>396</v>
      </c>
      <c r="G44" t="s">
        <v>80</v>
      </c>
      <c r="H44">
        <v>2</v>
      </c>
    </row>
    <row r="45" spans="1:8" x14ac:dyDescent="0.35">
      <c r="A45" s="24">
        <v>21</v>
      </c>
      <c r="B45" s="2">
        <v>0</v>
      </c>
      <c r="C45" s="2">
        <v>1</v>
      </c>
      <c r="D45" s="2">
        <v>1</v>
      </c>
      <c r="E45" t="s">
        <v>167</v>
      </c>
      <c r="F45" t="s">
        <v>360</v>
      </c>
      <c r="G45" t="s">
        <v>80</v>
      </c>
      <c r="H45">
        <v>1</v>
      </c>
    </row>
    <row r="46" spans="1:8" x14ac:dyDescent="0.35">
      <c r="A46" s="24">
        <v>21</v>
      </c>
      <c r="B46" s="2">
        <v>0</v>
      </c>
      <c r="C46" s="2">
        <v>1</v>
      </c>
      <c r="D46" s="2">
        <v>1</v>
      </c>
      <c r="E46" t="s">
        <v>167</v>
      </c>
      <c r="F46" t="s">
        <v>753</v>
      </c>
      <c r="G46" t="s">
        <v>80</v>
      </c>
      <c r="H46">
        <v>1</v>
      </c>
    </row>
    <row r="47" spans="1:8" x14ac:dyDescent="0.35">
      <c r="A47" s="24">
        <v>21</v>
      </c>
      <c r="B47" s="2">
        <v>0</v>
      </c>
      <c r="C47" s="2">
        <v>1</v>
      </c>
      <c r="D47" s="2">
        <v>1</v>
      </c>
      <c r="E47" t="s">
        <v>167</v>
      </c>
      <c r="F47" t="s">
        <v>754</v>
      </c>
      <c r="G47" t="s">
        <v>80</v>
      </c>
      <c r="H47">
        <v>1</v>
      </c>
    </row>
    <row r="48" spans="1:8" x14ac:dyDescent="0.35">
      <c r="A48" s="24">
        <v>21</v>
      </c>
      <c r="B48" s="2">
        <v>0</v>
      </c>
      <c r="C48" s="2">
        <v>1</v>
      </c>
      <c r="D48" s="2">
        <v>1</v>
      </c>
      <c r="E48" t="s">
        <v>167</v>
      </c>
      <c r="F48" t="s">
        <v>755</v>
      </c>
      <c r="G48" t="s">
        <v>80</v>
      </c>
      <c r="H48">
        <v>1</v>
      </c>
    </row>
    <row r="49" spans="1:8" x14ac:dyDescent="0.35">
      <c r="A49" s="24">
        <v>21</v>
      </c>
      <c r="B49" s="2">
        <v>0</v>
      </c>
      <c r="C49" s="2">
        <v>1</v>
      </c>
      <c r="D49" s="2">
        <v>1</v>
      </c>
      <c r="E49" t="s">
        <v>167</v>
      </c>
      <c r="F49" t="s">
        <v>191</v>
      </c>
      <c r="G49" t="s">
        <v>80</v>
      </c>
      <c r="H49">
        <v>1</v>
      </c>
    </row>
    <row r="50" spans="1:8" x14ac:dyDescent="0.35">
      <c r="A50" s="24">
        <v>21</v>
      </c>
      <c r="B50" s="2">
        <v>0</v>
      </c>
      <c r="C50" s="2">
        <v>1</v>
      </c>
      <c r="D50" s="2">
        <v>1</v>
      </c>
      <c r="E50" t="s">
        <v>167</v>
      </c>
      <c r="F50" t="s">
        <v>756</v>
      </c>
      <c r="G50" t="s">
        <v>80</v>
      </c>
      <c r="H50">
        <v>1</v>
      </c>
    </row>
    <row r="51" spans="1:8" x14ac:dyDescent="0.35">
      <c r="A51" s="24">
        <v>21</v>
      </c>
      <c r="B51" s="2">
        <v>0</v>
      </c>
      <c r="C51" s="2">
        <v>1</v>
      </c>
      <c r="D51" s="2">
        <v>1</v>
      </c>
      <c r="E51" t="s">
        <v>167</v>
      </c>
      <c r="F51" t="s">
        <v>649</v>
      </c>
      <c r="G51" t="s">
        <v>80</v>
      </c>
      <c r="H51">
        <v>1</v>
      </c>
    </row>
    <row r="52" spans="1:8" x14ac:dyDescent="0.35">
      <c r="A52" s="24">
        <v>21</v>
      </c>
      <c r="B52" s="2">
        <v>0</v>
      </c>
      <c r="C52" s="2">
        <v>1</v>
      </c>
      <c r="D52" s="2">
        <v>1</v>
      </c>
      <c r="E52" t="s">
        <v>167</v>
      </c>
      <c r="F52" t="s">
        <v>757</v>
      </c>
      <c r="G52" t="s">
        <v>80</v>
      </c>
      <c r="H52">
        <v>1</v>
      </c>
    </row>
    <row r="53" spans="1:8" x14ac:dyDescent="0.35">
      <c r="A53" s="24">
        <v>21</v>
      </c>
      <c r="B53" s="2">
        <v>0</v>
      </c>
      <c r="C53" s="2">
        <v>1</v>
      </c>
      <c r="D53" s="2">
        <v>1</v>
      </c>
      <c r="E53" t="s">
        <v>167</v>
      </c>
      <c r="F53" t="s">
        <v>758</v>
      </c>
      <c r="G53" t="s">
        <v>80</v>
      </c>
      <c r="H53">
        <v>1</v>
      </c>
    </row>
    <row r="54" spans="1:8" x14ac:dyDescent="0.35">
      <c r="A54" s="24">
        <v>21</v>
      </c>
      <c r="B54" s="2">
        <v>0</v>
      </c>
      <c r="C54" s="2">
        <v>1</v>
      </c>
      <c r="D54" s="2">
        <v>1</v>
      </c>
      <c r="E54" t="s">
        <v>167</v>
      </c>
      <c r="F54" t="s">
        <v>227</v>
      </c>
      <c r="G54" t="s">
        <v>80</v>
      </c>
      <c r="H54">
        <v>1</v>
      </c>
    </row>
    <row r="55" spans="1:8" x14ac:dyDescent="0.35">
      <c r="A55" s="24">
        <v>21</v>
      </c>
      <c r="B55" s="2">
        <v>0</v>
      </c>
      <c r="C55" s="2">
        <v>1</v>
      </c>
      <c r="D55" s="2">
        <v>1</v>
      </c>
      <c r="E55" t="s">
        <v>167</v>
      </c>
      <c r="F55" t="s">
        <v>177</v>
      </c>
      <c r="G55" t="s">
        <v>80</v>
      </c>
      <c r="H55">
        <v>1</v>
      </c>
    </row>
    <row r="56" spans="1:8" x14ac:dyDescent="0.35">
      <c r="A56" s="24">
        <v>21</v>
      </c>
      <c r="B56" s="2">
        <v>0</v>
      </c>
      <c r="C56" s="2">
        <v>1</v>
      </c>
      <c r="D56" s="2">
        <v>1</v>
      </c>
      <c r="E56" t="s">
        <v>167</v>
      </c>
      <c r="F56" t="s">
        <v>213</v>
      </c>
      <c r="G56" t="s">
        <v>80</v>
      </c>
      <c r="H56">
        <v>1</v>
      </c>
    </row>
    <row r="57" spans="1:8" x14ac:dyDescent="0.35">
      <c r="A57" s="24">
        <v>21</v>
      </c>
      <c r="B57" s="2">
        <v>0</v>
      </c>
      <c r="C57" s="2">
        <v>1</v>
      </c>
      <c r="D57" s="2">
        <v>1</v>
      </c>
      <c r="E57" t="s">
        <v>167</v>
      </c>
      <c r="F57" t="s">
        <v>379</v>
      </c>
      <c r="G57" t="s">
        <v>80</v>
      </c>
      <c r="H57">
        <v>1</v>
      </c>
    </row>
    <row r="58" spans="1:8" x14ac:dyDescent="0.35">
      <c r="A58" s="24">
        <v>21</v>
      </c>
      <c r="B58" s="2">
        <v>0</v>
      </c>
      <c r="C58" s="2">
        <v>1</v>
      </c>
      <c r="D58" s="2">
        <v>1</v>
      </c>
      <c r="E58" t="s">
        <v>167</v>
      </c>
      <c r="F58" t="s">
        <v>388</v>
      </c>
      <c r="G58" t="s">
        <v>80</v>
      </c>
      <c r="H58">
        <v>1</v>
      </c>
    </row>
    <row r="59" spans="1:8" x14ac:dyDescent="0.35">
      <c r="A59" s="24">
        <v>21</v>
      </c>
      <c r="B59" s="2">
        <v>0</v>
      </c>
      <c r="C59" s="2">
        <v>1</v>
      </c>
      <c r="D59" s="2">
        <v>1</v>
      </c>
      <c r="E59" t="s">
        <v>167</v>
      </c>
      <c r="F59" t="s">
        <v>759</v>
      </c>
      <c r="G59" t="s">
        <v>80</v>
      </c>
      <c r="H59">
        <v>1</v>
      </c>
    </row>
    <row r="60" spans="1:8" x14ac:dyDescent="0.35">
      <c r="A60" s="24">
        <v>21</v>
      </c>
      <c r="B60" s="2">
        <v>0</v>
      </c>
      <c r="C60" s="2">
        <v>1</v>
      </c>
      <c r="D60" s="2">
        <v>1</v>
      </c>
      <c r="E60" t="s">
        <v>167</v>
      </c>
      <c r="F60" t="s">
        <v>183</v>
      </c>
      <c r="G60" t="s">
        <v>80</v>
      </c>
      <c r="H60">
        <v>1</v>
      </c>
    </row>
    <row r="61" spans="1:8" x14ac:dyDescent="0.35">
      <c r="A61" s="24">
        <v>21</v>
      </c>
      <c r="B61" s="2">
        <v>0</v>
      </c>
      <c r="C61" s="2">
        <v>1</v>
      </c>
      <c r="D61" s="2">
        <v>1</v>
      </c>
      <c r="E61" t="s">
        <v>167</v>
      </c>
      <c r="F61" t="s">
        <v>245</v>
      </c>
      <c r="G61" t="s">
        <v>80</v>
      </c>
      <c r="H61">
        <v>1</v>
      </c>
    </row>
    <row r="62" spans="1:8" x14ac:dyDescent="0.35">
      <c r="A62" s="24">
        <v>21</v>
      </c>
      <c r="B62" s="2">
        <v>0</v>
      </c>
      <c r="C62" s="2">
        <v>1</v>
      </c>
      <c r="D62" s="2">
        <v>1</v>
      </c>
      <c r="E62" t="s">
        <v>167</v>
      </c>
      <c r="F62" t="s">
        <v>387</v>
      </c>
      <c r="G62" t="s">
        <v>80</v>
      </c>
      <c r="H62">
        <v>1</v>
      </c>
    </row>
    <row r="63" spans="1:8" x14ac:dyDescent="0.35">
      <c r="A63" s="24">
        <v>21</v>
      </c>
      <c r="B63" s="2">
        <v>0</v>
      </c>
      <c r="C63" s="2">
        <v>1</v>
      </c>
      <c r="D63" s="2">
        <v>1</v>
      </c>
      <c r="E63" t="s">
        <v>167</v>
      </c>
      <c r="F63" t="s">
        <v>760</v>
      </c>
      <c r="G63" t="s">
        <v>80</v>
      </c>
      <c r="H63">
        <v>1</v>
      </c>
    </row>
    <row r="64" spans="1:8" x14ac:dyDescent="0.35">
      <c r="A64" s="24">
        <v>21</v>
      </c>
      <c r="B64" s="2">
        <v>0</v>
      </c>
      <c r="C64" s="2">
        <v>1</v>
      </c>
      <c r="D64" s="2">
        <v>1</v>
      </c>
      <c r="E64" t="s">
        <v>167</v>
      </c>
      <c r="F64" t="s">
        <v>761</v>
      </c>
      <c r="G64" t="s">
        <v>80</v>
      </c>
      <c r="H64">
        <v>1</v>
      </c>
    </row>
    <row r="65" spans="1:8" x14ac:dyDescent="0.35">
      <c r="A65" s="24">
        <v>21</v>
      </c>
      <c r="B65" s="2">
        <v>0</v>
      </c>
      <c r="C65" s="2">
        <v>1</v>
      </c>
      <c r="D65" s="2">
        <v>1</v>
      </c>
      <c r="E65" t="s">
        <v>167</v>
      </c>
      <c r="F65" t="s">
        <v>224</v>
      </c>
      <c r="G65" t="s">
        <v>80</v>
      </c>
      <c r="H65">
        <v>1</v>
      </c>
    </row>
    <row r="66" spans="1:8" x14ac:dyDescent="0.35">
      <c r="A66" s="24">
        <v>21</v>
      </c>
      <c r="B66" s="2">
        <v>0</v>
      </c>
      <c r="C66" s="2">
        <v>1</v>
      </c>
      <c r="D66" s="2">
        <v>1</v>
      </c>
      <c r="E66" t="s">
        <v>167</v>
      </c>
      <c r="F66" t="s">
        <v>762</v>
      </c>
      <c r="G66" t="s">
        <v>80</v>
      </c>
      <c r="H66">
        <v>1</v>
      </c>
    </row>
    <row r="67" spans="1:8" x14ac:dyDescent="0.35">
      <c r="A67" s="24">
        <v>21</v>
      </c>
      <c r="B67" s="2">
        <v>0</v>
      </c>
      <c r="C67" s="2">
        <v>1</v>
      </c>
      <c r="D67" s="2">
        <v>1</v>
      </c>
      <c r="E67" t="s">
        <v>167</v>
      </c>
      <c r="F67" t="s">
        <v>763</v>
      </c>
      <c r="G67" t="s">
        <v>80</v>
      </c>
      <c r="H67">
        <v>1</v>
      </c>
    </row>
    <row r="68" spans="1:8" x14ac:dyDescent="0.35">
      <c r="A68" s="24">
        <v>21</v>
      </c>
      <c r="B68" s="2">
        <v>0</v>
      </c>
      <c r="C68" s="2">
        <v>1</v>
      </c>
      <c r="D68" s="2">
        <v>1</v>
      </c>
      <c r="E68" t="s">
        <v>167</v>
      </c>
      <c r="F68" t="s">
        <v>173</v>
      </c>
      <c r="G68" t="s">
        <v>80</v>
      </c>
      <c r="H68">
        <v>1</v>
      </c>
    </row>
    <row r="69" spans="1:8" x14ac:dyDescent="0.35">
      <c r="A69" s="24">
        <v>21</v>
      </c>
      <c r="B69" s="2">
        <v>0</v>
      </c>
      <c r="C69" s="2">
        <v>1</v>
      </c>
      <c r="D69" s="2">
        <v>1</v>
      </c>
      <c r="E69" t="s">
        <v>167</v>
      </c>
      <c r="F69" t="s">
        <v>764</v>
      </c>
      <c r="G69" t="s">
        <v>80</v>
      </c>
      <c r="H69">
        <v>1</v>
      </c>
    </row>
    <row r="70" spans="1:8" x14ac:dyDescent="0.35">
      <c r="A70" s="24">
        <v>21</v>
      </c>
      <c r="B70" s="2">
        <v>0</v>
      </c>
      <c r="C70" s="2">
        <v>1</v>
      </c>
      <c r="D70" s="2">
        <v>1</v>
      </c>
      <c r="E70" t="s">
        <v>167</v>
      </c>
      <c r="F70" t="s">
        <v>765</v>
      </c>
      <c r="G70" t="s">
        <v>80</v>
      </c>
      <c r="H70">
        <v>1</v>
      </c>
    </row>
    <row r="71" spans="1:8" x14ac:dyDescent="0.35">
      <c r="A71" s="24">
        <v>21</v>
      </c>
      <c r="B71" s="2">
        <v>0</v>
      </c>
      <c r="C71" s="2">
        <v>1</v>
      </c>
      <c r="D71" s="2">
        <v>1</v>
      </c>
      <c r="E71" t="s">
        <v>167</v>
      </c>
      <c r="F71" t="s">
        <v>170</v>
      </c>
      <c r="G71" t="s">
        <v>80</v>
      </c>
      <c r="H71">
        <v>1</v>
      </c>
    </row>
    <row r="72" spans="1:8" x14ac:dyDescent="0.35">
      <c r="A72" s="24">
        <v>21</v>
      </c>
      <c r="B72" s="2">
        <v>0</v>
      </c>
      <c r="C72" s="2">
        <v>1</v>
      </c>
      <c r="D72" s="2">
        <v>1</v>
      </c>
      <c r="E72" t="s">
        <v>167</v>
      </c>
      <c r="F72" t="s">
        <v>766</v>
      </c>
      <c r="G72" t="s">
        <v>80</v>
      </c>
      <c r="H72">
        <v>1</v>
      </c>
    </row>
    <row r="73" spans="1:8" x14ac:dyDescent="0.35">
      <c r="A73" s="24">
        <v>21</v>
      </c>
      <c r="B73" s="2">
        <v>0</v>
      </c>
      <c r="C73" s="2">
        <v>1</v>
      </c>
      <c r="D73" s="2">
        <v>1</v>
      </c>
      <c r="E73" t="s">
        <v>167</v>
      </c>
      <c r="F73" t="s">
        <v>767</v>
      </c>
      <c r="G73" t="s">
        <v>80</v>
      </c>
      <c r="H73">
        <v>1</v>
      </c>
    </row>
    <row r="74" spans="1:8" x14ac:dyDescent="0.35">
      <c r="A74" s="24">
        <v>21</v>
      </c>
      <c r="B74" s="2">
        <v>0</v>
      </c>
      <c r="C74" s="2">
        <v>1</v>
      </c>
      <c r="D74" s="2">
        <v>1</v>
      </c>
      <c r="E74" t="s">
        <v>167</v>
      </c>
      <c r="F74" t="s">
        <v>267</v>
      </c>
      <c r="G74" t="s">
        <v>80</v>
      </c>
      <c r="H74">
        <v>1</v>
      </c>
    </row>
    <row r="75" spans="1:8" x14ac:dyDescent="0.35">
      <c r="A75" s="24">
        <v>21</v>
      </c>
      <c r="B75" s="2">
        <v>0</v>
      </c>
      <c r="C75" s="2">
        <v>1</v>
      </c>
      <c r="D75" s="2">
        <v>1</v>
      </c>
      <c r="E75" t="s">
        <v>167</v>
      </c>
      <c r="F75" t="s">
        <v>181</v>
      </c>
      <c r="G75" t="s">
        <v>80</v>
      </c>
      <c r="H75">
        <v>1</v>
      </c>
    </row>
    <row r="76" spans="1:8" x14ac:dyDescent="0.35">
      <c r="A76" s="24">
        <v>21</v>
      </c>
      <c r="B76" s="2">
        <v>0</v>
      </c>
      <c r="C76" s="2">
        <v>1</v>
      </c>
      <c r="D76" s="2">
        <v>1</v>
      </c>
      <c r="E76" t="s">
        <v>167</v>
      </c>
      <c r="F76" t="s">
        <v>768</v>
      </c>
      <c r="G76" t="s">
        <v>80</v>
      </c>
      <c r="H76">
        <v>1</v>
      </c>
    </row>
    <row r="77" spans="1:8" x14ac:dyDescent="0.35">
      <c r="A77" s="24">
        <v>21</v>
      </c>
      <c r="B77" s="2">
        <v>0</v>
      </c>
      <c r="C77" s="2">
        <v>1</v>
      </c>
      <c r="D77" s="2">
        <v>1</v>
      </c>
      <c r="E77" t="s">
        <v>167</v>
      </c>
      <c r="F77" t="s">
        <v>769</v>
      </c>
      <c r="G77" t="s">
        <v>80</v>
      </c>
      <c r="H77">
        <v>1</v>
      </c>
    </row>
    <row r="78" spans="1:8" x14ac:dyDescent="0.35">
      <c r="A78" s="24">
        <v>21</v>
      </c>
      <c r="B78" s="2">
        <v>0</v>
      </c>
      <c r="C78" s="2">
        <v>1</v>
      </c>
      <c r="D78" s="2">
        <v>1</v>
      </c>
      <c r="E78" t="s">
        <v>167</v>
      </c>
      <c r="F78" t="s">
        <v>770</v>
      </c>
      <c r="G78" t="s">
        <v>80</v>
      </c>
      <c r="H78">
        <v>1</v>
      </c>
    </row>
    <row r="79" spans="1:8" x14ac:dyDescent="0.35">
      <c r="A79" s="24">
        <v>21</v>
      </c>
      <c r="B79" s="2">
        <v>0</v>
      </c>
      <c r="C79" s="2">
        <v>1</v>
      </c>
      <c r="D79" s="2">
        <v>1</v>
      </c>
      <c r="E79" t="s">
        <v>771</v>
      </c>
      <c r="F79" t="s">
        <v>125</v>
      </c>
      <c r="G79" t="s">
        <v>80</v>
      </c>
      <c r="H79">
        <v>20</v>
      </c>
    </row>
    <row r="80" spans="1:8" x14ac:dyDescent="0.35">
      <c r="A80" s="24">
        <v>21</v>
      </c>
      <c r="B80" s="2">
        <v>0</v>
      </c>
      <c r="C80" s="2">
        <v>1</v>
      </c>
      <c r="D80" s="2">
        <v>1</v>
      </c>
      <c r="E80" t="s">
        <v>771</v>
      </c>
      <c r="F80" t="s">
        <v>407</v>
      </c>
      <c r="G80" t="s">
        <v>80</v>
      </c>
      <c r="H80">
        <v>10</v>
      </c>
    </row>
    <row r="81" spans="1:8" x14ac:dyDescent="0.35">
      <c r="A81" s="24">
        <v>21</v>
      </c>
      <c r="B81" s="2">
        <v>0</v>
      </c>
      <c r="C81" s="2">
        <v>1</v>
      </c>
      <c r="D81" s="2">
        <v>1</v>
      </c>
      <c r="E81" t="s">
        <v>771</v>
      </c>
      <c r="F81" t="s">
        <v>124</v>
      </c>
      <c r="G81" t="s">
        <v>80</v>
      </c>
      <c r="H81">
        <v>7</v>
      </c>
    </row>
    <row r="82" spans="1:8" x14ac:dyDescent="0.35">
      <c r="A82" s="24">
        <v>21</v>
      </c>
      <c r="B82" s="2">
        <v>0</v>
      </c>
      <c r="C82" s="2">
        <v>1</v>
      </c>
      <c r="D82" s="2">
        <v>1</v>
      </c>
      <c r="E82" t="s">
        <v>771</v>
      </c>
      <c r="F82" t="s">
        <v>140</v>
      </c>
      <c r="G82" t="s">
        <v>80</v>
      </c>
      <c r="H82">
        <v>5</v>
      </c>
    </row>
    <row r="83" spans="1:8" x14ac:dyDescent="0.35">
      <c r="A83" s="24">
        <v>21</v>
      </c>
      <c r="B83" s="2">
        <v>0</v>
      </c>
      <c r="C83" s="2">
        <v>1</v>
      </c>
      <c r="D83" s="2">
        <v>1</v>
      </c>
      <c r="E83" t="s">
        <v>771</v>
      </c>
      <c r="F83" t="s">
        <v>772</v>
      </c>
      <c r="G83" t="s">
        <v>80</v>
      </c>
      <c r="H83">
        <v>4</v>
      </c>
    </row>
    <row r="84" spans="1:8" x14ac:dyDescent="0.35">
      <c r="A84" s="24">
        <v>21</v>
      </c>
      <c r="B84" s="2">
        <v>0</v>
      </c>
      <c r="C84" s="2">
        <v>1</v>
      </c>
      <c r="D84" s="2">
        <v>1</v>
      </c>
      <c r="E84" t="s">
        <v>771</v>
      </c>
      <c r="F84" t="s">
        <v>120</v>
      </c>
      <c r="G84" t="s">
        <v>80</v>
      </c>
      <c r="H84">
        <v>4</v>
      </c>
    </row>
    <row r="85" spans="1:8" x14ac:dyDescent="0.35">
      <c r="A85" s="24">
        <v>21</v>
      </c>
      <c r="B85" s="2">
        <v>0</v>
      </c>
      <c r="C85" s="2">
        <v>1</v>
      </c>
      <c r="D85" s="2">
        <v>1</v>
      </c>
      <c r="E85" t="s">
        <v>771</v>
      </c>
      <c r="F85" t="s">
        <v>412</v>
      </c>
      <c r="G85" t="s">
        <v>80</v>
      </c>
      <c r="H85">
        <v>2</v>
      </c>
    </row>
    <row r="86" spans="1:8" x14ac:dyDescent="0.35">
      <c r="A86" s="24">
        <v>21</v>
      </c>
      <c r="B86" s="2">
        <v>0</v>
      </c>
      <c r="C86" s="2">
        <v>1</v>
      </c>
      <c r="D86" s="2">
        <v>1</v>
      </c>
      <c r="E86" t="s">
        <v>771</v>
      </c>
      <c r="F86" t="s">
        <v>142</v>
      </c>
      <c r="G86" t="s">
        <v>80</v>
      </c>
      <c r="H86">
        <v>2</v>
      </c>
    </row>
    <row r="87" spans="1:8" x14ac:dyDescent="0.35">
      <c r="A87" s="24">
        <v>21</v>
      </c>
      <c r="B87" s="2">
        <v>0</v>
      </c>
      <c r="C87" s="2">
        <v>1</v>
      </c>
      <c r="D87" s="2">
        <v>1</v>
      </c>
      <c r="E87" t="s">
        <v>771</v>
      </c>
      <c r="F87" t="s">
        <v>773</v>
      </c>
      <c r="G87" t="s">
        <v>80</v>
      </c>
      <c r="H87">
        <v>2</v>
      </c>
    </row>
    <row r="88" spans="1:8" x14ac:dyDescent="0.35">
      <c r="A88" s="24">
        <v>21</v>
      </c>
      <c r="B88" s="2">
        <v>0</v>
      </c>
      <c r="C88" s="2">
        <v>1</v>
      </c>
      <c r="D88" s="2">
        <v>1</v>
      </c>
      <c r="E88" t="s">
        <v>771</v>
      </c>
      <c r="F88" t="s">
        <v>146</v>
      </c>
      <c r="G88" t="s">
        <v>80</v>
      </c>
      <c r="H88">
        <v>2</v>
      </c>
    </row>
    <row r="89" spans="1:8" x14ac:dyDescent="0.35">
      <c r="A89" s="24">
        <v>21</v>
      </c>
      <c r="B89" s="2">
        <v>0</v>
      </c>
      <c r="C89" s="2">
        <v>1</v>
      </c>
      <c r="D89" s="2">
        <v>1</v>
      </c>
      <c r="E89" t="s">
        <v>771</v>
      </c>
      <c r="F89" t="s">
        <v>135</v>
      </c>
      <c r="G89" t="s">
        <v>80</v>
      </c>
      <c r="H89">
        <v>1</v>
      </c>
    </row>
    <row r="90" spans="1:8" x14ac:dyDescent="0.35">
      <c r="A90" s="24">
        <v>21</v>
      </c>
      <c r="B90" s="2">
        <v>0</v>
      </c>
      <c r="C90" s="2">
        <v>1</v>
      </c>
      <c r="D90" s="2">
        <v>1</v>
      </c>
      <c r="E90" t="s">
        <v>771</v>
      </c>
      <c r="F90" t="s">
        <v>774</v>
      </c>
      <c r="G90" t="s">
        <v>80</v>
      </c>
      <c r="H90">
        <v>1</v>
      </c>
    </row>
    <row r="91" spans="1:8" x14ac:dyDescent="0.35">
      <c r="A91" s="24">
        <v>21</v>
      </c>
      <c r="B91" s="2">
        <v>0</v>
      </c>
      <c r="C91" s="2">
        <v>1</v>
      </c>
      <c r="D91" s="2">
        <v>1</v>
      </c>
      <c r="E91" t="s">
        <v>771</v>
      </c>
      <c r="F91" t="s">
        <v>153</v>
      </c>
      <c r="G91" t="s">
        <v>80</v>
      </c>
      <c r="H91">
        <v>1</v>
      </c>
    </row>
    <row r="92" spans="1:8" x14ac:dyDescent="0.35">
      <c r="A92" s="24">
        <v>21</v>
      </c>
      <c r="B92" s="2">
        <v>0</v>
      </c>
      <c r="C92" s="2">
        <v>1</v>
      </c>
      <c r="D92" s="2">
        <v>1</v>
      </c>
      <c r="E92" t="s">
        <v>771</v>
      </c>
      <c r="F92" t="s">
        <v>139</v>
      </c>
      <c r="G92" t="s">
        <v>80</v>
      </c>
      <c r="H92">
        <v>1</v>
      </c>
    </row>
    <row r="93" spans="1:8" x14ac:dyDescent="0.35">
      <c r="A93" s="24">
        <v>21</v>
      </c>
      <c r="B93" s="2">
        <v>0</v>
      </c>
      <c r="C93" s="2">
        <v>1</v>
      </c>
      <c r="D93" s="2">
        <v>1</v>
      </c>
      <c r="E93" t="s">
        <v>771</v>
      </c>
      <c r="F93" t="s">
        <v>775</v>
      </c>
      <c r="G93" t="s">
        <v>80</v>
      </c>
      <c r="H93">
        <v>1</v>
      </c>
    </row>
    <row r="94" spans="1:8" x14ac:dyDescent="0.35">
      <c r="A94" s="24">
        <v>21</v>
      </c>
      <c r="B94" s="2">
        <v>0</v>
      </c>
      <c r="C94" s="2">
        <v>1</v>
      </c>
      <c r="D94" s="2">
        <v>1</v>
      </c>
      <c r="E94" t="s">
        <v>771</v>
      </c>
      <c r="F94" t="s">
        <v>138</v>
      </c>
      <c r="G94" t="s">
        <v>80</v>
      </c>
      <c r="H94">
        <v>1</v>
      </c>
    </row>
    <row r="95" spans="1:8" x14ac:dyDescent="0.35">
      <c r="A95" s="24">
        <v>21</v>
      </c>
      <c r="B95" s="2">
        <v>0</v>
      </c>
      <c r="C95" s="2">
        <v>1</v>
      </c>
      <c r="D95" s="2">
        <v>1</v>
      </c>
      <c r="E95" t="s">
        <v>771</v>
      </c>
      <c r="F95" t="s">
        <v>131</v>
      </c>
      <c r="G95" t="s">
        <v>80</v>
      </c>
      <c r="H95">
        <v>1</v>
      </c>
    </row>
    <row r="96" spans="1:8" x14ac:dyDescent="0.35">
      <c r="A96" s="24">
        <v>21</v>
      </c>
      <c r="B96" s="2">
        <v>0</v>
      </c>
      <c r="C96" s="2">
        <v>1</v>
      </c>
      <c r="D96" s="2">
        <v>1</v>
      </c>
      <c r="E96" t="s">
        <v>771</v>
      </c>
      <c r="F96" t="s">
        <v>776</v>
      </c>
      <c r="G96" t="s">
        <v>80</v>
      </c>
      <c r="H96">
        <v>1</v>
      </c>
    </row>
    <row r="97" spans="1:8" x14ac:dyDescent="0.35">
      <c r="A97" s="24">
        <v>21</v>
      </c>
      <c r="B97" s="2">
        <v>0</v>
      </c>
      <c r="C97" s="2">
        <v>1</v>
      </c>
      <c r="D97" s="2">
        <v>1</v>
      </c>
      <c r="E97" t="s">
        <v>771</v>
      </c>
      <c r="F97" t="s">
        <v>777</v>
      </c>
      <c r="G97" t="s">
        <v>80</v>
      </c>
      <c r="H97">
        <v>1</v>
      </c>
    </row>
    <row r="98" spans="1:8" x14ac:dyDescent="0.35">
      <c r="A98" s="24">
        <v>21</v>
      </c>
      <c r="B98" s="2">
        <v>0</v>
      </c>
      <c r="C98" s="2">
        <v>1</v>
      </c>
      <c r="D98" s="2">
        <v>1</v>
      </c>
      <c r="E98" t="s">
        <v>771</v>
      </c>
      <c r="F98" t="s">
        <v>778</v>
      </c>
      <c r="G98" t="s">
        <v>80</v>
      </c>
      <c r="H98">
        <v>1</v>
      </c>
    </row>
    <row r="99" spans="1:8" x14ac:dyDescent="0.35">
      <c r="A99" s="24">
        <v>21</v>
      </c>
      <c r="B99" s="2">
        <v>0</v>
      </c>
      <c r="C99" s="2">
        <v>1</v>
      </c>
      <c r="D99" s="2">
        <v>1</v>
      </c>
      <c r="E99" t="s">
        <v>771</v>
      </c>
      <c r="F99" t="s">
        <v>779</v>
      </c>
      <c r="G99" t="s">
        <v>80</v>
      </c>
      <c r="H99">
        <v>1</v>
      </c>
    </row>
    <row r="100" spans="1:8" x14ac:dyDescent="0.35">
      <c r="A100" s="24">
        <v>21</v>
      </c>
      <c r="B100" s="2">
        <v>0</v>
      </c>
      <c r="C100" s="2">
        <v>1</v>
      </c>
      <c r="D100" s="2">
        <v>1</v>
      </c>
      <c r="E100" t="s">
        <v>771</v>
      </c>
      <c r="F100" t="s">
        <v>780</v>
      </c>
      <c r="G100" t="s">
        <v>80</v>
      </c>
      <c r="H100">
        <v>1</v>
      </c>
    </row>
    <row r="101" spans="1:8" x14ac:dyDescent="0.35">
      <c r="A101" s="24">
        <v>21</v>
      </c>
      <c r="B101" s="2">
        <v>0</v>
      </c>
      <c r="C101" s="2">
        <v>1</v>
      </c>
      <c r="D101" s="2">
        <v>1</v>
      </c>
      <c r="E101" t="s">
        <v>771</v>
      </c>
      <c r="F101" t="s">
        <v>783</v>
      </c>
      <c r="G101" t="s">
        <v>80</v>
      </c>
      <c r="H101">
        <v>1</v>
      </c>
    </row>
    <row r="102" spans="1:8" x14ac:dyDescent="0.35">
      <c r="A102" s="24">
        <v>21</v>
      </c>
      <c r="B102" s="2">
        <v>0</v>
      </c>
      <c r="C102" s="2">
        <v>1</v>
      </c>
      <c r="D102" s="2">
        <v>1</v>
      </c>
      <c r="E102" t="s">
        <v>771</v>
      </c>
      <c r="F102" t="s">
        <v>110</v>
      </c>
      <c r="G102" t="s">
        <v>80</v>
      </c>
      <c r="H102">
        <v>1</v>
      </c>
    </row>
    <row r="103" spans="1:8" x14ac:dyDescent="0.35">
      <c r="A103" s="24">
        <v>21</v>
      </c>
      <c r="B103" s="2">
        <v>0</v>
      </c>
      <c r="C103" s="2">
        <v>1</v>
      </c>
      <c r="D103" s="2">
        <v>1</v>
      </c>
      <c r="E103" t="s">
        <v>771</v>
      </c>
      <c r="F103" t="s">
        <v>154</v>
      </c>
      <c r="G103" t="s">
        <v>80</v>
      </c>
      <c r="H103">
        <v>1</v>
      </c>
    </row>
    <row r="104" spans="1:8" x14ac:dyDescent="0.35">
      <c r="A104" s="24">
        <v>21</v>
      </c>
      <c r="B104" s="2">
        <v>0</v>
      </c>
      <c r="C104" s="2">
        <v>1</v>
      </c>
      <c r="D104" s="2">
        <v>1</v>
      </c>
      <c r="E104" t="s">
        <v>771</v>
      </c>
      <c r="F104" t="s">
        <v>781</v>
      </c>
      <c r="G104" t="s">
        <v>80</v>
      </c>
      <c r="H104">
        <v>1</v>
      </c>
    </row>
    <row r="105" spans="1:8" x14ac:dyDescent="0.35">
      <c r="A105" s="24">
        <v>21</v>
      </c>
      <c r="B105" s="2">
        <v>0</v>
      </c>
      <c r="C105" s="2">
        <v>1</v>
      </c>
      <c r="D105" s="2">
        <v>1</v>
      </c>
      <c r="E105" t="s">
        <v>771</v>
      </c>
      <c r="F105" t="s">
        <v>326</v>
      </c>
      <c r="G105" t="s">
        <v>80</v>
      </c>
      <c r="H105">
        <v>1</v>
      </c>
    </row>
    <row r="106" spans="1:8" x14ac:dyDescent="0.35">
      <c r="A106" s="24">
        <v>21</v>
      </c>
      <c r="B106" s="2">
        <v>0</v>
      </c>
      <c r="C106" s="2">
        <v>1</v>
      </c>
      <c r="D106" s="2">
        <v>1</v>
      </c>
      <c r="E106" t="s">
        <v>771</v>
      </c>
      <c r="F106" t="s">
        <v>782</v>
      </c>
      <c r="G106" t="s">
        <v>80</v>
      </c>
      <c r="H106">
        <v>1</v>
      </c>
    </row>
    <row r="107" spans="1:8" x14ac:dyDescent="0.35">
      <c r="A107" s="24">
        <v>21</v>
      </c>
      <c r="B107" s="2">
        <v>0</v>
      </c>
      <c r="C107" s="20">
        <v>1</v>
      </c>
      <c r="D107" s="20">
        <v>1</v>
      </c>
      <c r="E107" t="s">
        <v>291</v>
      </c>
      <c r="F107" s="5" t="s">
        <v>94</v>
      </c>
      <c r="G107" t="s">
        <v>80</v>
      </c>
      <c r="H107">
        <v>76</v>
      </c>
    </row>
    <row r="108" spans="1:8" x14ac:dyDescent="0.35">
      <c r="A108" s="24"/>
      <c r="B108" s="2"/>
      <c r="C108" s="2"/>
      <c r="D108" s="2"/>
    </row>
    <row r="109" spans="1:8" x14ac:dyDescent="0.35">
      <c r="A109" s="24"/>
      <c r="B109" s="2"/>
      <c r="C109" s="2"/>
      <c r="D109" s="2"/>
    </row>
    <row r="110" spans="1:8" x14ac:dyDescent="0.35">
      <c r="A110" s="24"/>
      <c r="B110" s="2"/>
      <c r="C110" s="2"/>
      <c r="D110" s="2"/>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307E0-E885-4967-A219-ECADA494135A}">
  <dimension ref="A1:H15"/>
  <sheetViews>
    <sheetView workbookViewId="0">
      <selection sqref="A1:XFD1048576"/>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22</v>
      </c>
      <c r="B2" s="2">
        <v>0</v>
      </c>
      <c r="C2" s="20">
        <v>1</v>
      </c>
      <c r="D2" s="20">
        <v>1</v>
      </c>
      <c r="E2" t="s">
        <v>78</v>
      </c>
      <c r="F2" t="s">
        <v>79</v>
      </c>
      <c r="G2" t="s">
        <v>80</v>
      </c>
      <c r="H2">
        <v>45</v>
      </c>
    </row>
    <row r="3" spans="1:8" x14ac:dyDescent="0.35">
      <c r="A3" s="24">
        <v>22</v>
      </c>
      <c r="B3" s="2">
        <v>0</v>
      </c>
      <c r="C3" s="20">
        <v>1</v>
      </c>
      <c r="D3" s="20">
        <v>1</v>
      </c>
      <c r="E3" t="s">
        <v>78</v>
      </c>
      <c r="F3" t="s">
        <v>81</v>
      </c>
      <c r="G3" t="s">
        <v>80</v>
      </c>
      <c r="H3">
        <v>6</v>
      </c>
    </row>
    <row r="4" spans="1:8" x14ac:dyDescent="0.35">
      <c r="A4" s="24">
        <v>22</v>
      </c>
      <c r="B4" s="2">
        <v>0</v>
      </c>
      <c r="C4" s="20">
        <v>1</v>
      </c>
      <c r="D4" s="20">
        <v>1</v>
      </c>
      <c r="E4" t="s">
        <v>78</v>
      </c>
      <c r="F4" t="s">
        <v>82</v>
      </c>
      <c r="G4" t="s">
        <v>80</v>
      </c>
      <c r="H4">
        <v>3</v>
      </c>
    </row>
    <row r="5" spans="1:8" x14ac:dyDescent="0.35">
      <c r="A5" s="24">
        <v>22</v>
      </c>
      <c r="B5" s="2">
        <v>0</v>
      </c>
      <c r="C5" s="20">
        <v>1</v>
      </c>
      <c r="D5" s="20">
        <v>1</v>
      </c>
      <c r="E5" t="s">
        <v>78</v>
      </c>
      <c r="F5" t="s">
        <v>84</v>
      </c>
      <c r="G5" t="s">
        <v>80</v>
      </c>
      <c r="H5">
        <v>2</v>
      </c>
    </row>
    <row r="6" spans="1:8" x14ac:dyDescent="0.35">
      <c r="A6" s="24">
        <v>22</v>
      </c>
      <c r="B6" s="2">
        <v>0</v>
      </c>
      <c r="C6" s="20">
        <v>1</v>
      </c>
      <c r="D6" s="20">
        <v>1</v>
      </c>
      <c r="E6" t="s">
        <v>88</v>
      </c>
      <c r="F6" t="s">
        <v>91</v>
      </c>
      <c r="G6" t="s">
        <v>80</v>
      </c>
      <c r="H6">
        <v>56</v>
      </c>
    </row>
    <row r="7" spans="1:8" x14ac:dyDescent="0.35">
      <c r="A7" s="24">
        <v>22</v>
      </c>
      <c r="B7" s="2">
        <v>0</v>
      </c>
      <c r="C7" s="20">
        <v>1</v>
      </c>
      <c r="D7" s="20">
        <v>1</v>
      </c>
      <c r="E7" t="s">
        <v>93</v>
      </c>
      <c r="F7" s="5" t="s">
        <v>94</v>
      </c>
      <c r="G7" t="s">
        <v>80</v>
      </c>
      <c r="H7">
        <v>56</v>
      </c>
    </row>
    <row r="8" spans="1:8" x14ac:dyDescent="0.35">
      <c r="A8" s="24">
        <v>22</v>
      </c>
      <c r="B8" s="2">
        <v>0</v>
      </c>
      <c r="C8" s="20">
        <v>1</v>
      </c>
      <c r="D8" s="20">
        <v>1</v>
      </c>
      <c r="E8" t="s">
        <v>95</v>
      </c>
      <c r="F8" t="s">
        <v>91</v>
      </c>
      <c r="G8" t="s">
        <v>80</v>
      </c>
      <c r="H8">
        <v>56</v>
      </c>
    </row>
    <row r="9" spans="1:8" x14ac:dyDescent="0.35">
      <c r="A9" s="24">
        <v>22</v>
      </c>
      <c r="B9" s="2">
        <v>0</v>
      </c>
      <c r="C9" s="20">
        <v>1</v>
      </c>
      <c r="D9" s="20">
        <v>1</v>
      </c>
      <c r="E9" t="s">
        <v>103</v>
      </c>
      <c r="F9" t="s">
        <v>91</v>
      </c>
      <c r="G9" t="s">
        <v>80</v>
      </c>
      <c r="H9">
        <v>56</v>
      </c>
    </row>
    <row r="10" spans="1:8" x14ac:dyDescent="0.35">
      <c r="A10" s="24">
        <v>22</v>
      </c>
      <c r="B10" s="2">
        <v>0</v>
      </c>
      <c r="C10" s="2">
        <v>1</v>
      </c>
      <c r="D10" s="2">
        <v>1</v>
      </c>
      <c r="E10" t="s">
        <v>167</v>
      </c>
      <c r="F10" t="s">
        <v>300</v>
      </c>
      <c r="G10" t="s">
        <v>80</v>
      </c>
      <c r="H10">
        <v>56</v>
      </c>
    </row>
    <row r="11" spans="1:8" x14ac:dyDescent="0.35">
      <c r="A11" s="24">
        <v>22</v>
      </c>
      <c r="B11" s="2">
        <v>0</v>
      </c>
      <c r="C11" s="2">
        <v>1</v>
      </c>
      <c r="D11" s="2">
        <v>1</v>
      </c>
      <c r="E11" t="s">
        <v>106</v>
      </c>
      <c r="F11" t="s">
        <v>159</v>
      </c>
      <c r="G11" t="s">
        <v>80</v>
      </c>
      <c r="H11">
        <v>56</v>
      </c>
    </row>
    <row r="12" spans="1:8" x14ac:dyDescent="0.35">
      <c r="A12" s="24">
        <v>22</v>
      </c>
      <c r="B12" s="20" t="s">
        <v>196</v>
      </c>
      <c r="C12" s="20" t="s">
        <v>194</v>
      </c>
      <c r="D12" s="20" t="s">
        <v>196</v>
      </c>
      <c r="E12" t="s">
        <v>27</v>
      </c>
      <c r="F12" s="34" t="s">
        <v>790</v>
      </c>
      <c r="G12" t="s">
        <v>199</v>
      </c>
    </row>
    <row r="13" spans="1:8" x14ac:dyDescent="0.35">
      <c r="A13" s="24">
        <v>22</v>
      </c>
      <c r="B13" s="2">
        <v>0</v>
      </c>
      <c r="C13" s="20">
        <v>1</v>
      </c>
      <c r="D13" s="20">
        <v>1</v>
      </c>
      <c r="E13" t="s">
        <v>291</v>
      </c>
      <c r="F13" s="5" t="s">
        <v>94</v>
      </c>
      <c r="G13" t="s">
        <v>80</v>
      </c>
      <c r="H13">
        <v>56</v>
      </c>
    </row>
    <row r="14" spans="1:8" x14ac:dyDescent="0.35">
      <c r="A14" s="24">
        <v>22</v>
      </c>
      <c r="B14" s="2">
        <v>0</v>
      </c>
      <c r="C14" s="2">
        <v>1</v>
      </c>
      <c r="D14" s="2">
        <v>1</v>
      </c>
      <c r="E14" t="s">
        <v>292</v>
      </c>
      <c r="F14" t="s">
        <v>293</v>
      </c>
      <c r="G14" t="s">
        <v>80</v>
      </c>
      <c r="H14">
        <v>56</v>
      </c>
    </row>
    <row r="15" spans="1:8" x14ac:dyDescent="0.35">
      <c r="A15" s="24"/>
      <c r="B15" s="2"/>
      <c r="C15" s="2"/>
      <c r="D15" s="20"/>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52E01-5F59-47CF-AC8B-229BFA2A40C1}">
  <dimension ref="A1:H109"/>
  <sheetViews>
    <sheetView workbookViewId="0">
      <selection activeCell="A7" sqref="A7:XFD12"/>
    </sheetView>
  </sheetViews>
  <sheetFormatPr defaultColWidth="8.90625" defaultRowHeight="14.5" x14ac:dyDescent="0.35"/>
  <cols>
    <col min="1" max="1" width="12.453125" customWidth="1"/>
    <col min="2" max="2" width="9.453125" style="21" customWidth="1"/>
    <col min="3" max="3" width="8.453125" style="22" customWidth="1"/>
    <col min="4" max="4" width="12.08984375" style="22" bestFit="1" customWidth="1"/>
    <col min="5" max="5" width="21.54296875" bestFit="1" customWidth="1"/>
    <col min="6" max="6" width="24.3632812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23</v>
      </c>
      <c r="B2" s="2">
        <v>0</v>
      </c>
      <c r="C2" s="20">
        <v>1</v>
      </c>
      <c r="D2" s="20">
        <v>1</v>
      </c>
      <c r="E2" t="s">
        <v>78</v>
      </c>
      <c r="F2" t="s">
        <v>83</v>
      </c>
      <c r="G2" t="s">
        <v>80</v>
      </c>
      <c r="H2">
        <v>2</v>
      </c>
    </row>
    <row r="3" spans="1:8" x14ac:dyDescent="0.35">
      <c r="A3" s="24">
        <v>23</v>
      </c>
      <c r="B3" s="2">
        <v>0</v>
      </c>
      <c r="C3" s="20">
        <v>1</v>
      </c>
      <c r="D3" s="20">
        <v>1</v>
      </c>
      <c r="E3" t="s">
        <v>78</v>
      </c>
      <c r="F3" t="s">
        <v>84</v>
      </c>
      <c r="G3" t="s">
        <v>80</v>
      </c>
      <c r="H3">
        <v>9</v>
      </c>
    </row>
    <row r="4" spans="1:8" x14ac:dyDescent="0.35">
      <c r="A4" s="24">
        <v>23</v>
      </c>
      <c r="B4" s="2">
        <v>0</v>
      </c>
      <c r="C4" s="20">
        <v>1</v>
      </c>
      <c r="D4" s="20">
        <v>1</v>
      </c>
      <c r="E4" t="s">
        <v>78</v>
      </c>
      <c r="F4" t="s">
        <v>85</v>
      </c>
      <c r="G4" t="s">
        <v>80</v>
      </c>
      <c r="H4">
        <v>10</v>
      </c>
    </row>
    <row r="5" spans="1:8" x14ac:dyDescent="0.35">
      <c r="A5" s="24">
        <v>23</v>
      </c>
      <c r="B5" s="2">
        <v>0</v>
      </c>
      <c r="C5" s="20">
        <v>1</v>
      </c>
      <c r="D5" s="20">
        <v>1</v>
      </c>
      <c r="E5" t="s">
        <v>78</v>
      </c>
      <c r="F5" t="s">
        <v>86</v>
      </c>
      <c r="G5" t="s">
        <v>80</v>
      </c>
      <c r="H5">
        <v>17</v>
      </c>
    </row>
    <row r="6" spans="1:8" x14ac:dyDescent="0.35">
      <c r="A6" s="24">
        <v>23</v>
      </c>
      <c r="B6" s="2">
        <v>0</v>
      </c>
      <c r="C6" s="20">
        <v>1</v>
      </c>
      <c r="D6" s="20">
        <v>1</v>
      </c>
      <c r="E6" t="s">
        <v>78</v>
      </c>
      <c r="F6" t="s">
        <v>87</v>
      </c>
      <c r="G6" t="s">
        <v>80</v>
      </c>
      <c r="H6">
        <v>17</v>
      </c>
    </row>
    <row r="7" spans="1:8" x14ac:dyDescent="0.35">
      <c r="A7" s="24">
        <v>23</v>
      </c>
      <c r="B7" s="2">
        <v>0</v>
      </c>
      <c r="C7" s="20">
        <v>1</v>
      </c>
      <c r="D7" s="20">
        <v>1</v>
      </c>
      <c r="E7" t="s">
        <v>88</v>
      </c>
      <c r="F7" t="s">
        <v>90</v>
      </c>
      <c r="G7" t="s">
        <v>80</v>
      </c>
      <c r="H7">
        <v>54</v>
      </c>
    </row>
    <row r="8" spans="1:8" x14ac:dyDescent="0.35">
      <c r="A8" s="24">
        <v>23</v>
      </c>
      <c r="B8" s="2">
        <v>0</v>
      </c>
      <c r="C8" s="20">
        <v>1</v>
      </c>
      <c r="D8" s="20">
        <v>1</v>
      </c>
      <c r="E8" t="s">
        <v>88</v>
      </c>
      <c r="F8" t="s">
        <v>89</v>
      </c>
      <c r="G8" t="s">
        <v>80</v>
      </c>
      <c r="H8">
        <v>1</v>
      </c>
    </row>
    <row r="9" spans="1:8" x14ac:dyDescent="0.35">
      <c r="A9" s="24">
        <v>23</v>
      </c>
      <c r="B9" s="2">
        <v>0</v>
      </c>
      <c r="C9" s="20">
        <v>1</v>
      </c>
      <c r="D9" s="20">
        <v>1</v>
      </c>
      <c r="E9" t="s">
        <v>93</v>
      </c>
      <c r="F9" s="5" t="s">
        <v>94</v>
      </c>
      <c r="G9" t="s">
        <v>80</v>
      </c>
      <c r="H9">
        <v>55</v>
      </c>
    </row>
    <row r="10" spans="1:8" x14ac:dyDescent="0.35">
      <c r="A10" s="24">
        <v>23</v>
      </c>
      <c r="B10" s="2">
        <v>0</v>
      </c>
      <c r="C10" s="20">
        <v>1</v>
      </c>
      <c r="D10" s="20">
        <v>1</v>
      </c>
      <c r="E10" t="s">
        <v>95</v>
      </c>
      <c r="F10" t="s">
        <v>97</v>
      </c>
      <c r="G10" t="s">
        <v>80</v>
      </c>
      <c r="H10">
        <v>8</v>
      </c>
    </row>
    <row r="11" spans="1:8" x14ac:dyDescent="0.35">
      <c r="A11" s="24">
        <v>23</v>
      </c>
      <c r="B11" s="2">
        <v>0</v>
      </c>
      <c r="C11" s="20">
        <v>1</v>
      </c>
      <c r="D11" s="20">
        <v>1</v>
      </c>
      <c r="E11" t="s">
        <v>95</v>
      </c>
      <c r="F11" t="s">
        <v>96</v>
      </c>
      <c r="G11" t="s">
        <v>80</v>
      </c>
      <c r="H11">
        <v>46</v>
      </c>
    </row>
    <row r="12" spans="1:8" x14ac:dyDescent="0.35">
      <c r="A12" s="24">
        <v>23</v>
      </c>
      <c r="B12" s="2">
        <v>0</v>
      </c>
      <c r="C12" s="20">
        <v>1</v>
      </c>
      <c r="D12" s="20">
        <v>1</v>
      </c>
      <c r="E12" t="s">
        <v>95</v>
      </c>
      <c r="F12" t="s">
        <v>91</v>
      </c>
      <c r="G12" t="s">
        <v>80</v>
      </c>
      <c r="H12">
        <v>1</v>
      </c>
    </row>
    <row r="13" spans="1:8" x14ac:dyDescent="0.35">
      <c r="A13" s="24">
        <v>23</v>
      </c>
      <c r="B13" s="2">
        <v>0</v>
      </c>
      <c r="C13" s="20">
        <v>1</v>
      </c>
      <c r="D13" s="20">
        <v>1</v>
      </c>
      <c r="E13" t="s">
        <v>103</v>
      </c>
      <c r="F13" t="s">
        <v>105</v>
      </c>
      <c r="G13" t="s">
        <v>80</v>
      </c>
      <c r="H13">
        <v>21</v>
      </c>
    </row>
    <row r="14" spans="1:8" x14ac:dyDescent="0.35">
      <c r="A14" s="24">
        <v>23</v>
      </c>
      <c r="B14" s="2">
        <v>0</v>
      </c>
      <c r="C14" s="20">
        <v>1</v>
      </c>
      <c r="D14" s="20">
        <v>1</v>
      </c>
      <c r="E14" t="s">
        <v>103</v>
      </c>
      <c r="F14" t="s">
        <v>104</v>
      </c>
      <c r="G14" t="s">
        <v>80</v>
      </c>
      <c r="H14">
        <v>34</v>
      </c>
    </row>
    <row r="15" spans="1:8" x14ac:dyDescent="0.35">
      <c r="A15" s="24">
        <v>23</v>
      </c>
      <c r="B15" s="2">
        <v>0</v>
      </c>
      <c r="C15" s="2">
        <v>1</v>
      </c>
      <c r="D15" s="20" t="s">
        <v>196</v>
      </c>
      <c r="E15" t="s">
        <v>27</v>
      </c>
      <c r="F15" s="34" t="s">
        <v>823</v>
      </c>
      <c r="G15" t="s">
        <v>199</v>
      </c>
    </row>
    <row r="16" spans="1:8" x14ac:dyDescent="0.35">
      <c r="A16" s="24">
        <v>23</v>
      </c>
      <c r="B16" s="2">
        <v>0</v>
      </c>
      <c r="C16" s="2">
        <v>1</v>
      </c>
      <c r="D16" s="2">
        <v>1</v>
      </c>
      <c r="E16" t="s">
        <v>106</v>
      </c>
      <c r="F16" t="s">
        <v>120</v>
      </c>
      <c r="G16" t="s">
        <v>80</v>
      </c>
      <c r="H16">
        <v>7</v>
      </c>
    </row>
    <row r="17" spans="1:8" x14ac:dyDescent="0.35">
      <c r="A17" s="24">
        <v>23</v>
      </c>
      <c r="B17" s="2">
        <v>0</v>
      </c>
      <c r="C17" s="2">
        <v>1</v>
      </c>
      <c r="D17" s="2">
        <v>1</v>
      </c>
      <c r="E17" t="s">
        <v>106</v>
      </c>
      <c r="F17" t="s">
        <v>125</v>
      </c>
      <c r="G17" t="s">
        <v>80</v>
      </c>
      <c r="H17">
        <v>5</v>
      </c>
    </row>
    <row r="18" spans="1:8" x14ac:dyDescent="0.35">
      <c r="A18" s="24">
        <v>23</v>
      </c>
      <c r="B18" s="2">
        <v>0</v>
      </c>
      <c r="C18" s="2">
        <v>1</v>
      </c>
      <c r="D18" s="2">
        <v>1</v>
      </c>
      <c r="E18" t="s">
        <v>106</v>
      </c>
      <c r="F18" t="s">
        <v>813</v>
      </c>
      <c r="G18" t="s">
        <v>80</v>
      </c>
      <c r="H18">
        <v>4</v>
      </c>
    </row>
    <row r="19" spans="1:8" x14ac:dyDescent="0.35">
      <c r="A19" s="24">
        <v>23</v>
      </c>
      <c r="B19" s="2">
        <v>0</v>
      </c>
      <c r="C19" s="2">
        <v>1</v>
      </c>
      <c r="D19" s="2">
        <v>1</v>
      </c>
      <c r="E19" t="s">
        <v>106</v>
      </c>
      <c r="F19" t="s">
        <v>412</v>
      </c>
      <c r="G19" t="s">
        <v>80</v>
      </c>
      <c r="H19">
        <v>3</v>
      </c>
    </row>
    <row r="20" spans="1:8" x14ac:dyDescent="0.35">
      <c r="A20" s="24">
        <v>23</v>
      </c>
      <c r="B20" s="2">
        <v>0</v>
      </c>
      <c r="C20" s="2">
        <v>1</v>
      </c>
      <c r="D20" s="2">
        <v>1</v>
      </c>
      <c r="E20" t="s">
        <v>106</v>
      </c>
      <c r="F20" t="s">
        <v>746</v>
      </c>
      <c r="G20" t="s">
        <v>80</v>
      </c>
      <c r="H20">
        <v>3</v>
      </c>
    </row>
    <row r="21" spans="1:8" x14ac:dyDescent="0.35">
      <c r="A21" s="24">
        <v>23</v>
      </c>
      <c r="B21" s="2">
        <v>0</v>
      </c>
      <c r="C21" s="2">
        <v>1</v>
      </c>
      <c r="D21" s="2">
        <v>1</v>
      </c>
      <c r="E21" t="s">
        <v>106</v>
      </c>
      <c r="F21" t="s">
        <v>92</v>
      </c>
      <c r="G21" t="s">
        <v>80</v>
      </c>
      <c r="H21">
        <v>3</v>
      </c>
    </row>
    <row r="22" spans="1:8" x14ac:dyDescent="0.35">
      <c r="A22" s="24">
        <v>23</v>
      </c>
      <c r="B22" s="2">
        <v>0</v>
      </c>
      <c r="C22" s="2">
        <v>1</v>
      </c>
      <c r="D22" s="2">
        <v>1</v>
      </c>
      <c r="E22" t="s">
        <v>106</v>
      </c>
      <c r="F22" t="s">
        <v>119</v>
      </c>
      <c r="G22" t="s">
        <v>80</v>
      </c>
      <c r="H22">
        <v>3</v>
      </c>
    </row>
    <row r="23" spans="1:8" x14ac:dyDescent="0.35">
      <c r="A23" s="24">
        <v>23</v>
      </c>
      <c r="B23" s="2">
        <v>0</v>
      </c>
      <c r="C23" s="2">
        <v>1</v>
      </c>
      <c r="D23" s="2">
        <v>1</v>
      </c>
      <c r="E23" t="s">
        <v>106</v>
      </c>
      <c r="F23" t="s">
        <v>164</v>
      </c>
      <c r="G23" t="s">
        <v>80</v>
      </c>
      <c r="H23">
        <v>2</v>
      </c>
    </row>
    <row r="24" spans="1:8" x14ac:dyDescent="0.35">
      <c r="A24" s="24">
        <v>23</v>
      </c>
      <c r="B24" s="2">
        <v>0</v>
      </c>
      <c r="C24" s="2">
        <v>1</v>
      </c>
      <c r="D24" s="2">
        <v>1</v>
      </c>
      <c r="E24" t="s">
        <v>106</v>
      </c>
      <c r="F24" t="s">
        <v>115</v>
      </c>
      <c r="G24" t="s">
        <v>80</v>
      </c>
      <c r="H24">
        <v>2</v>
      </c>
    </row>
    <row r="25" spans="1:8" x14ac:dyDescent="0.35">
      <c r="A25" s="24">
        <v>23</v>
      </c>
      <c r="B25" s="2">
        <v>0</v>
      </c>
      <c r="C25" s="2">
        <v>1</v>
      </c>
      <c r="D25" s="2">
        <v>1</v>
      </c>
      <c r="E25" t="s">
        <v>106</v>
      </c>
      <c r="F25" t="s">
        <v>162</v>
      </c>
      <c r="G25" t="s">
        <v>80</v>
      </c>
      <c r="H25">
        <v>2</v>
      </c>
    </row>
    <row r="26" spans="1:8" x14ac:dyDescent="0.35">
      <c r="A26" s="24">
        <v>23</v>
      </c>
      <c r="B26" s="2">
        <v>0</v>
      </c>
      <c r="C26" s="2">
        <v>1</v>
      </c>
      <c r="D26" s="2">
        <v>1</v>
      </c>
      <c r="E26" t="s">
        <v>106</v>
      </c>
      <c r="F26" t="s">
        <v>147</v>
      </c>
      <c r="G26" t="s">
        <v>80</v>
      </c>
      <c r="H26">
        <v>1</v>
      </c>
    </row>
    <row r="27" spans="1:8" x14ac:dyDescent="0.35">
      <c r="A27" s="24">
        <v>23</v>
      </c>
      <c r="B27" s="2">
        <v>0</v>
      </c>
      <c r="C27" s="2">
        <v>1</v>
      </c>
      <c r="D27" s="2">
        <v>1</v>
      </c>
      <c r="E27" t="s">
        <v>106</v>
      </c>
      <c r="F27" t="s">
        <v>152</v>
      </c>
      <c r="G27" t="s">
        <v>80</v>
      </c>
      <c r="H27">
        <v>1</v>
      </c>
    </row>
    <row r="28" spans="1:8" x14ac:dyDescent="0.35">
      <c r="A28" s="24">
        <v>23</v>
      </c>
      <c r="B28" s="2">
        <v>0</v>
      </c>
      <c r="C28" s="2">
        <v>1</v>
      </c>
      <c r="D28" s="2">
        <v>1</v>
      </c>
      <c r="E28" t="s">
        <v>106</v>
      </c>
      <c r="F28" t="s">
        <v>117</v>
      </c>
      <c r="G28" t="s">
        <v>80</v>
      </c>
      <c r="H28">
        <v>1</v>
      </c>
    </row>
    <row r="29" spans="1:8" x14ac:dyDescent="0.35">
      <c r="A29" s="24">
        <v>23</v>
      </c>
      <c r="B29" s="2">
        <v>0</v>
      </c>
      <c r="C29" s="2">
        <v>1</v>
      </c>
      <c r="D29" s="2">
        <v>1</v>
      </c>
      <c r="E29" t="s">
        <v>106</v>
      </c>
      <c r="F29" t="s">
        <v>814</v>
      </c>
      <c r="G29" t="s">
        <v>80</v>
      </c>
      <c r="H29">
        <v>1</v>
      </c>
    </row>
    <row r="30" spans="1:8" x14ac:dyDescent="0.35">
      <c r="A30" s="24">
        <v>23</v>
      </c>
      <c r="B30" s="2">
        <v>0</v>
      </c>
      <c r="C30" s="2">
        <v>1</v>
      </c>
      <c r="D30" s="2">
        <v>1</v>
      </c>
      <c r="E30" t="s">
        <v>106</v>
      </c>
      <c r="F30" t="s">
        <v>747</v>
      </c>
      <c r="G30" t="s">
        <v>80</v>
      </c>
      <c r="H30">
        <v>1</v>
      </c>
    </row>
    <row r="31" spans="1:8" x14ac:dyDescent="0.35">
      <c r="A31" s="24">
        <v>23</v>
      </c>
      <c r="B31" s="2">
        <v>0</v>
      </c>
      <c r="C31" s="2">
        <v>1</v>
      </c>
      <c r="D31" s="2">
        <v>1</v>
      </c>
      <c r="E31" t="s">
        <v>106</v>
      </c>
      <c r="F31" t="s">
        <v>815</v>
      </c>
      <c r="G31" t="s">
        <v>80</v>
      </c>
      <c r="H31">
        <v>1</v>
      </c>
    </row>
    <row r="32" spans="1:8" x14ac:dyDescent="0.35">
      <c r="A32" s="24">
        <v>23</v>
      </c>
      <c r="B32" s="2">
        <v>0</v>
      </c>
      <c r="C32" s="2">
        <v>1</v>
      </c>
      <c r="D32" s="2">
        <v>1</v>
      </c>
      <c r="E32" t="s">
        <v>106</v>
      </c>
      <c r="F32" t="s">
        <v>138</v>
      </c>
      <c r="G32" t="s">
        <v>80</v>
      </c>
      <c r="H32">
        <v>1</v>
      </c>
    </row>
    <row r="33" spans="1:8" x14ac:dyDescent="0.35">
      <c r="A33" s="24">
        <v>23</v>
      </c>
      <c r="B33" s="2">
        <v>0</v>
      </c>
      <c r="C33" s="2">
        <v>1</v>
      </c>
      <c r="D33" s="2">
        <v>1</v>
      </c>
      <c r="E33" t="s">
        <v>106</v>
      </c>
      <c r="F33" t="s">
        <v>91</v>
      </c>
      <c r="G33" t="s">
        <v>80</v>
      </c>
      <c r="H33">
        <v>1</v>
      </c>
    </row>
    <row r="34" spans="1:8" x14ac:dyDescent="0.35">
      <c r="A34" s="24">
        <v>23</v>
      </c>
      <c r="B34" s="2">
        <v>0</v>
      </c>
      <c r="C34" s="2">
        <v>1</v>
      </c>
      <c r="D34" s="2">
        <v>1</v>
      </c>
      <c r="E34" t="s">
        <v>106</v>
      </c>
      <c r="F34" t="s">
        <v>816</v>
      </c>
      <c r="G34" t="s">
        <v>80</v>
      </c>
      <c r="H34">
        <v>1</v>
      </c>
    </row>
    <row r="35" spans="1:8" x14ac:dyDescent="0.35">
      <c r="A35" s="24">
        <v>23</v>
      </c>
      <c r="B35" s="2">
        <v>0</v>
      </c>
      <c r="C35" s="2">
        <v>1</v>
      </c>
      <c r="D35" s="2">
        <v>1</v>
      </c>
      <c r="E35" t="s">
        <v>106</v>
      </c>
      <c r="F35" t="s">
        <v>112</v>
      </c>
      <c r="G35" t="s">
        <v>80</v>
      </c>
      <c r="H35">
        <v>1</v>
      </c>
    </row>
    <row r="36" spans="1:8" x14ac:dyDescent="0.35">
      <c r="A36" s="24">
        <v>23</v>
      </c>
      <c r="B36" s="2">
        <v>0</v>
      </c>
      <c r="C36" s="2">
        <v>1</v>
      </c>
      <c r="D36" s="2">
        <v>1</v>
      </c>
      <c r="E36" t="s">
        <v>106</v>
      </c>
      <c r="F36" t="s">
        <v>143</v>
      </c>
      <c r="G36" t="s">
        <v>80</v>
      </c>
      <c r="H36">
        <v>1</v>
      </c>
    </row>
    <row r="37" spans="1:8" x14ac:dyDescent="0.35">
      <c r="A37" s="24">
        <v>23</v>
      </c>
      <c r="B37" s="2">
        <v>0</v>
      </c>
      <c r="C37" s="2">
        <v>1</v>
      </c>
      <c r="D37" s="2">
        <v>1</v>
      </c>
      <c r="E37" t="s">
        <v>106</v>
      </c>
      <c r="F37" t="s">
        <v>110</v>
      </c>
      <c r="G37" t="s">
        <v>80</v>
      </c>
      <c r="H37">
        <v>1</v>
      </c>
    </row>
    <row r="38" spans="1:8" x14ac:dyDescent="0.35">
      <c r="A38" s="24">
        <v>23</v>
      </c>
      <c r="B38" s="2">
        <v>0</v>
      </c>
      <c r="C38" s="2">
        <v>1</v>
      </c>
      <c r="D38" s="2">
        <v>1</v>
      </c>
      <c r="E38" t="s">
        <v>106</v>
      </c>
      <c r="F38" t="s">
        <v>109</v>
      </c>
      <c r="G38" t="s">
        <v>80</v>
      </c>
      <c r="H38">
        <v>1</v>
      </c>
    </row>
    <row r="39" spans="1:8" x14ac:dyDescent="0.35">
      <c r="A39" s="24">
        <v>23</v>
      </c>
      <c r="B39" s="2">
        <v>0</v>
      </c>
      <c r="C39" s="2">
        <v>1</v>
      </c>
      <c r="D39" s="2">
        <v>1</v>
      </c>
      <c r="E39" t="s">
        <v>106</v>
      </c>
      <c r="F39" t="s">
        <v>146</v>
      </c>
      <c r="G39" t="s">
        <v>80</v>
      </c>
      <c r="H39">
        <v>1</v>
      </c>
    </row>
    <row r="40" spans="1:8" x14ac:dyDescent="0.35">
      <c r="A40" s="24">
        <v>23</v>
      </c>
      <c r="B40" s="2">
        <v>0</v>
      </c>
      <c r="C40" s="2">
        <v>1</v>
      </c>
      <c r="D40" s="2">
        <v>1</v>
      </c>
      <c r="E40" t="s">
        <v>106</v>
      </c>
      <c r="F40" t="s">
        <v>139</v>
      </c>
      <c r="G40" t="s">
        <v>80</v>
      </c>
      <c r="H40">
        <v>1</v>
      </c>
    </row>
    <row r="41" spans="1:8" x14ac:dyDescent="0.35">
      <c r="A41" s="24">
        <v>23</v>
      </c>
      <c r="B41" s="2">
        <v>0</v>
      </c>
      <c r="C41" s="2">
        <v>1</v>
      </c>
      <c r="D41" s="2">
        <v>1</v>
      </c>
      <c r="E41" t="s">
        <v>106</v>
      </c>
      <c r="F41" t="s">
        <v>817</v>
      </c>
      <c r="G41" t="s">
        <v>80</v>
      </c>
      <c r="H41">
        <v>1</v>
      </c>
    </row>
    <row r="42" spans="1:8" x14ac:dyDescent="0.35">
      <c r="A42" s="24">
        <v>23</v>
      </c>
      <c r="B42" s="2">
        <v>0</v>
      </c>
      <c r="C42" s="2">
        <v>1</v>
      </c>
      <c r="D42" s="2">
        <v>1</v>
      </c>
      <c r="E42" t="s">
        <v>106</v>
      </c>
      <c r="F42" t="s">
        <v>121</v>
      </c>
      <c r="G42" t="s">
        <v>80</v>
      </c>
      <c r="H42">
        <v>1</v>
      </c>
    </row>
    <row r="43" spans="1:8" x14ac:dyDescent="0.35">
      <c r="A43" s="24">
        <v>23</v>
      </c>
      <c r="B43" s="2">
        <v>0</v>
      </c>
      <c r="C43" s="2">
        <v>1</v>
      </c>
      <c r="D43" s="2">
        <v>1</v>
      </c>
      <c r="E43" t="s">
        <v>106</v>
      </c>
      <c r="F43" t="s">
        <v>818</v>
      </c>
      <c r="G43" t="s">
        <v>80</v>
      </c>
      <c r="H43">
        <v>1</v>
      </c>
    </row>
    <row r="44" spans="1:8" x14ac:dyDescent="0.35">
      <c r="A44" s="24">
        <v>23</v>
      </c>
      <c r="B44" s="2">
        <v>0</v>
      </c>
      <c r="C44" s="2">
        <v>1</v>
      </c>
      <c r="D44" s="2">
        <v>1</v>
      </c>
      <c r="E44" t="s">
        <v>106</v>
      </c>
      <c r="F44" t="s">
        <v>819</v>
      </c>
      <c r="G44" t="s">
        <v>80</v>
      </c>
      <c r="H44">
        <v>1</v>
      </c>
    </row>
    <row r="45" spans="1:8" x14ac:dyDescent="0.35">
      <c r="A45" s="24">
        <v>23</v>
      </c>
      <c r="B45" s="2">
        <v>0</v>
      </c>
      <c r="C45" s="2">
        <v>1</v>
      </c>
      <c r="D45" s="2">
        <v>1</v>
      </c>
      <c r="E45" t="s">
        <v>106</v>
      </c>
      <c r="F45" t="s">
        <v>820</v>
      </c>
      <c r="G45" t="s">
        <v>80</v>
      </c>
      <c r="H45">
        <v>1</v>
      </c>
    </row>
    <row r="46" spans="1:8" x14ac:dyDescent="0.35">
      <c r="A46" s="24">
        <v>23</v>
      </c>
      <c r="B46" s="2">
        <v>0</v>
      </c>
      <c r="C46" s="2">
        <v>1</v>
      </c>
      <c r="D46" s="2">
        <v>1</v>
      </c>
      <c r="E46" t="s">
        <v>106</v>
      </c>
      <c r="F46" t="s">
        <v>140</v>
      </c>
      <c r="G46" t="s">
        <v>80</v>
      </c>
      <c r="H46">
        <v>1</v>
      </c>
    </row>
    <row r="47" spans="1:8" x14ac:dyDescent="0.35">
      <c r="A47" s="24">
        <v>23</v>
      </c>
      <c r="B47" s="2">
        <v>0</v>
      </c>
      <c r="C47" s="2">
        <v>1</v>
      </c>
      <c r="D47" s="2">
        <v>1</v>
      </c>
      <c r="E47" t="s">
        <v>167</v>
      </c>
      <c r="F47" t="s">
        <v>634</v>
      </c>
      <c r="G47" t="s">
        <v>80</v>
      </c>
      <c r="H47">
        <v>5</v>
      </c>
    </row>
    <row r="48" spans="1:8" x14ac:dyDescent="0.35">
      <c r="A48" s="24">
        <v>23</v>
      </c>
      <c r="B48" s="2">
        <v>0</v>
      </c>
      <c r="C48" s="2">
        <v>1</v>
      </c>
      <c r="D48" s="2">
        <v>1</v>
      </c>
      <c r="E48" t="s">
        <v>167</v>
      </c>
      <c r="F48" t="s">
        <v>797</v>
      </c>
      <c r="G48" t="s">
        <v>80</v>
      </c>
      <c r="H48">
        <v>4</v>
      </c>
    </row>
    <row r="49" spans="1:8" x14ac:dyDescent="0.35">
      <c r="A49" s="24">
        <v>23</v>
      </c>
      <c r="B49" s="2">
        <v>0</v>
      </c>
      <c r="C49" s="2">
        <v>1</v>
      </c>
      <c r="D49" s="2">
        <v>1</v>
      </c>
      <c r="E49" t="s">
        <v>167</v>
      </c>
      <c r="F49" t="s">
        <v>400</v>
      </c>
      <c r="G49" t="s">
        <v>80</v>
      </c>
      <c r="H49">
        <v>3</v>
      </c>
    </row>
    <row r="50" spans="1:8" x14ac:dyDescent="0.35">
      <c r="A50" s="24">
        <v>23</v>
      </c>
      <c r="B50" s="2">
        <v>0</v>
      </c>
      <c r="C50" s="2">
        <v>1</v>
      </c>
      <c r="D50" s="2">
        <v>1</v>
      </c>
      <c r="E50" t="s">
        <v>167</v>
      </c>
      <c r="F50" t="s">
        <v>222</v>
      </c>
      <c r="G50" t="s">
        <v>80</v>
      </c>
      <c r="H50">
        <v>3</v>
      </c>
    </row>
    <row r="51" spans="1:8" x14ac:dyDescent="0.35">
      <c r="A51" s="24">
        <v>23</v>
      </c>
      <c r="B51" s="2">
        <v>0</v>
      </c>
      <c r="C51" s="2">
        <v>1</v>
      </c>
      <c r="D51" s="2">
        <v>1</v>
      </c>
      <c r="E51" t="s">
        <v>167</v>
      </c>
      <c r="F51" t="s">
        <v>798</v>
      </c>
      <c r="G51" t="s">
        <v>80</v>
      </c>
      <c r="H51">
        <v>3</v>
      </c>
    </row>
    <row r="52" spans="1:8" x14ac:dyDescent="0.35">
      <c r="A52" s="24">
        <v>23</v>
      </c>
      <c r="B52" s="2">
        <v>0</v>
      </c>
      <c r="C52" s="2">
        <v>1</v>
      </c>
      <c r="D52" s="2">
        <v>1</v>
      </c>
      <c r="E52" t="s">
        <v>167</v>
      </c>
      <c r="F52" t="s">
        <v>181</v>
      </c>
      <c r="G52" t="s">
        <v>80</v>
      </c>
      <c r="H52">
        <v>2</v>
      </c>
    </row>
    <row r="53" spans="1:8" x14ac:dyDescent="0.35">
      <c r="A53" s="24">
        <v>23</v>
      </c>
      <c r="B53" s="2">
        <v>0</v>
      </c>
      <c r="C53" s="2">
        <v>1</v>
      </c>
      <c r="D53" s="2">
        <v>1</v>
      </c>
      <c r="E53" t="s">
        <v>167</v>
      </c>
      <c r="F53" t="s">
        <v>250</v>
      </c>
      <c r="G53" t="s">
        <v>80</v>
      </c>
      <c r="H53">
        <v>2</v>
      </c>
    </row>
    <row r="54" spans="1:8" x14ac:dyDescent="0.35">
      <c r="A54" s="24">
        <v>23</v>
      </c>
      <c r="B54" s="2">
        <v>0</v>
      </c>
      <c r="C54" s="2">
        <v>1</v>
      </c>
      <c r="D54" s="2">
        <v>1</v>
      </c>
      <c r="E54" t="s">
        <v>167</v>
      </c>
      <c r="F54" t="s">
        <v>172</v>
      </c>
      <c r="G54" t="s">
        <v>80</v>
      </c>
      <c r="H54">
        <v>2</v>
      </c>
    </row>
    <row r="55" spans="1:8" x14ac:dyDescent="0.35">
      <c r="A55" s="24">
        <v>23</v>
      </c>
      <c r="B55" s="2">
        <v>0</v>
      </c>
      <c r="C55" s="2">
        <v>1</v>
      </c>
      <c r="D55" s="2">
        <v>1</v>
      </c>
      <c r="E55" t="s">
        <v>167</v>
      </c>
      <c r="F55" t="s">
        <v>799</v>
      </c>
      <c r="G55" t="s">
        <v>80</v>
      </c>
      <c r="H55">
        <v>2</v>
      </c>
    </row>
    <row r="56" spans="1:8" x14ac:dyDescent="0.35">
      <c r="A56" s="24">
        <v>23</v>
      </c>
      <c r="B56" s="2">
        <v>0</v>
      </c>
      <c r="C56" s="2">
        <v>1</v>
      </c>
      <c r="D56" s="2">
        <v>1</v>
      </c>
      <c r="E56" t="s">
        <v>167</v>
      </c>
      <c r="F56" t="s">
        <v>236</v>
      </c>
      <c r="G56" t="s">
        <v>80</v>
      </c>
      <c r="H56">
        <v>2</v>
      </c>
    </row>
    <row r="57" spans="1:8" x14ac:dyDescent="0.35">
      <c r="A57" s="24">
        <v>23</v>
      </c>
      <c r="B57" s="2">
        <v>0</v>
      </c>
      <c r="C57" s="2">
        <v>1</v>
      </c>
      <c r="D57" s="2">
        <v>1</v>
      </c>
      <c r="E57" t="s">
        <v>167</v>
      </c>
      <c r="F57" t="s">
        <v>800</v>
      </c>
      <c r="G57" t="s">
        <v>80</v>
      </c>
      <c r="H57">
        <v>1</v>
      </c>
    </row>
    <row r="58" spans="1:8" x14ac:dyDescent="0.35">
      <c r="A58" s="24">
        <v>23</v>
      </c>
      <c r="B58" s="2">
        <v>0</v>
      </c>
      <c r="C58" s="2">
        <v>1</v>
      </c>
      <c r="D58" s="2">
        <v>1</v>
      </c>
      <c r="E58" t="s">
        <v>167</v>
      </c>
      <c r="F58" t="s">
        <v>638</v>
      </c>
      <c r="G58" t="s">
        <v>80</v>
      </c>
      <c r="H58">
        <v>1</v>
      </c>
    </row>
    <row r="59" spans="1:8" x14ac:dyDescent="0.35">
      <c r="A59" s="24">
        <v>23</v>
      </c>
      <c r="B59" s="2">
        <v>0</v>
      </c>
      <c r="C59" s="2">
        <v>1</v>
      </c>
      <c r="D59" s="2">
        <v>1</v>
      </c>
      <c r="E59" t="s">
        <v>167</v>
      </c>
      <c r="F59" t="s">
        <v>801</v>
      </c>
      <c r="G59" t="s">
        <v>80</v>
      </c>
      <c r="H59">
        <v>1</v>
      </c>
    </row>
    <row r="60" spans="1:8" x14ac:dyDescent="0.35">
      <c r="A60" s="24">
        <v>23</v>
      </c>
      <c r="B60" s="2">
        <v>0</v>
      </c>
      <c r="C60" s="2">
        <v>1</v>
      </c>
      <c r="D60" s="2">
        <v>1</v>
      </c>
      <c r="E60" t="s">
        <v>167</v>
      </c>
      <c r="F60" t="s">
        <v>751</v>
      </c>
      <c r="G60" t="s">
        <v>80</v>
      </c>
      <c r="H60">
        <v>1</v>
      </c>
    </row>
    <row r="61" spans="1:8" x14ac:dyDescent="0.35">
      <c r="A61" s="24">
        <v>23</v>
      </c>
      <c r="B61" s="2">
        <v>0</v>
      </c>
      <c r="C61" s="2">
        <v>1</v>
      </c>
      <c r="D61" s="2">
        <v>1</v>
      </c>
      <c r="E61" t="s">
        <v>167</v>
      </c>
      <c r="F61" t="s">
        <v>802</v>
      </c>
      <c r="G61" t="s">
        <v>80</v>
      </c>
      <c r="H61">
        <v>1</v>
      </c>
    </row>
    <row r="62" spans="1:8" x14ac:dyDescent="0.35">
      <c r="A62" s="24">
        <v>23</v>
      </c>
      <c r="B62" s="2">
        <v>0</v>
      </c>
      <c r="C62" s="2">
        <v>1</v>
      </c>
      <c r="D62" s="2">
        <v>1</v>
      </c>
      <c r="E62" t="s">
        <v>167</v>
      </c>
      <c r="F62" t="s">
        <v>299</v>
      </c>
      <c r="G62" t="s">
        <v>80</v>
      </c>
      <c r="H62">
        <v>1</v>
      </c>
    </row>
    <row r="63" spans="1:8" x14ac:dyDescent="0.35">
      <c r="A63" s="24">
        <v>23</v>
      </c>
      <c r="B63" s="2">
        <v>0</v>
      </c>
      <c r="C63" s="2">
        <v>1</v>
      </c>
      <c r="D63" s="2">
        <v>1</v>
      </c>
      <c r="E63" t="s">
        <v>167</v>
      </c>
      <c r="F63" t="s">
        <v>279</v>
      </c>
      <c r="G63" t="s">
        <v>80</v>
      </c>
      <c r="H63">
        <v>1</v>
      </c>
    </row>
    <row r="64" spans="1:8" x14ac:dyDescent="0.35">
      <c r="A64" s="24">
        <v>23</v>
      </c>
      <c r="B64" s="2">
        <v>0</v>
      </c>
      <c r="C64" s="2">
        <v>1</v>
      </c>
      <c r="D64" s="2">
        <v>1</v>
      </c>
      <c r="E64" t="s">
        <v>167</v>
      </c>
      <c r="F64" t="s">
        <v>169</v>
      </c>
      <c r="G64" t="s">
        <v>80</v>
      </c>
      <c r="H64">
        <v>1</v>
      </c>
    </row>
    <row r="65" spans="1:8" x14ac:dyDescent="0.35">
      <c r="A65" s="24">
        <v>23</v>
      </c>
      <c r="B65" s="2">
        <v>0</v>
      </c>
      <c r="C65" s="2">
        <v>1</v>
      </c>
      <c r="D65" s="2">
        <v>1</v>
      </c>
      <c r="E65" t="s">
        <v>167</v>
      </c>
      <c r="F65" t="s">
        <v>171</v>
      </c>
      <c r="G65" t="s">
        <v>80</v>
      </c>
      <c r="H65">
        <v>1</v>
      </c>
    </row>
    <row r="66" spans="1:8" x14ac:dyDescent="0.35">
      <c r="A66" s="24">
        <v>23</v>
      </c>
      <c r="B66" s="2">
        <v>0</v>
      </c>
      <c r="C66" s="2">
        <v>1</v>
      </c>
      <c r="D66" s="2">
        <v>1</v>
      </c>
      <c r="E66" t="s">
        <v>167</v>
      </c>
      <c r="F66" t="s">
        <v>803</v>
      </c>
      <c r="G66" t="s">
        <v>80</v>
      </c>
      <c r="H66">
        <v>1</v>
      </c>
    </row>
    <row r="67" spans="1:8" x14ac:dyDescent="0.35">
      <c r="A67" s="24">
        <v>23</v>
      </c>
      <c r="B67" s="2">
        <v>0</v>
      </c>
      <c r="C67" s="2">
        <v>1</v>
      </c>
      <c r="D67" s="2">
        <v>1</v>
      </c>
      <c r="E67" t="s">
        <v>167</v>
      </c>
      <c r="F67" t="s">
        <v>804</v>
      </c>
      <c r="G67" t="s">
        <v>80</v>
      </c>
      <c r="H67">
        <v>1</v>
      </c>
    </row>
    <row r="68" spans="1:8" x14ac:dyDescent="0.35">
      <c r="A68" s="24">
        <v>23</v>
      </c>
      <c r="B68" s="2">
        <v>0</v>
      </c>
      <c r="C68" s="2">
        <v>1</v>
      </c>
      <c r="D68" s="2">
        <v>1</v>
      </c>
      <c r="E68" t="s">
        <v>167</v>
      </c>
      <c r="F68" t="s">
        <v>379</v>
      </c>
      <c r="G68" t="s">
        <v>80</v>
      </c>
      <c r="H68">
        <v>1</v>
      </c>
    </row>
    <row r="69" spans="1:8" x14ac:dyDescent="0.35">
      <c r="A69" s="24">
        <v>23</v>
      </c>
      <c r="B69" s="2">
        <v>0</v>
      </c>
      <c r="C69" s="2">
        <v>1</v>
      </c>
      <c r="D69" s="2">
        <v>1</v>
      </c>
      <c r="E69" t="s">
        <v>167</v>
      </c>
      <c r="F69" t="s">
        <v>213</v>
      </c>
      <c r="G69" t="s">
        <v>80</v>
      </c>
      <c r="H69">
        <v>1</v>
      </c>
    </row>
    <row r="70" spans="1:8" x14ac:dyDescent="0.35">
      <c r="A70" s="24">
        <v>23</v>
      </c>
      <c r="B70" s="2">
        <v>0</v>
      </c>
      <c r="C70" s="2">
        <v>1</v>
      </c>
      <c r="D70" s="2">
        <v>1</v>
      </c>
      <c r="E70" t="s">
        <v>167</v>
      </c>
      <c r="F70" t="s">
        <v>245</v>
      </c>
      <c r="G70" t="s">
        <v>80</v>
      </c>
      <c r="H70">
        <v>1</v>
      </c>
    </row>
    <row r="71" spans="1:8" x14ac:dyDescent="0.35">
      <c r="A71" s="24">
        <v>23</v>
      </c>
      <c r="B71" s="2">
        <v>0</v>
      </c>
      <c r="C71" s="2">
        <v>1</v>
      </c>
      <c r="D71" s="2">
        <v>1</v>
      </c>
      <c r="E71" t="s">
        <v>167</v>
      </c>
      <c r="F71" t="s">
        <v>124</v>
      </c>
      <c r="G71" t="s">
        <v>80</v>
      </c>
      <c r="H71">
        <v>1</v>
      </c>
    </row>
    <row r="72" spans="1:8" x14ac:dyDescent="0.35">
      <c r="A72" s="24">
        <v>23</v>
      </c>
      <c r="B72" s="2">
        <v>0</v>
      </c>
      <c r="C72" s="2">
        <v>1</v>
      </c>
      <c r="D72" s="2">
        <v>1</v>
      </c>
      <c r="E72" t="s">
        <v>167</v>
      </c>
      <c r="F72" t="s">
        <v>805</v>
      </c>
      <c r="G72" t="s">
        <v>80</v>
      </c>
      <c r="H72">
        <v>1</v>
      </c>
    </row>
    <row r="73" spans="1:8" x14ac:dyDescent="0.35">
      <c r="A73" s="24">
        <v>23</v>
      </c>
      <c r="B73" s="2">
        <v>0</v>
      </c>
      <c r="C73" s="2">
        <v>1</v>
      </c>
      <c r="D73" s="2">
        <v>1</v>
      </c>
      <c r="E73" t="s">
        <v>167</v>
      </c>
      <c r="F73" t="s">
        <v>189</v>
      </c>
      <c r="G73" t="s">
        <v>80</v>
      </c>
      <c r="H73">
        <v>1</v>
      </c>
    </row>
    <row r="74" spans="1:8" x14ac:dyDescent="0.35">
      <c r="A74" s="24">
        <v>23</v>
      </c>
      <c r="B74" s="2">
        <v>0</v>
      </c>
      <c r="C74" s="2">
        <v>1</v>
      </c>
      <c r="D74" s="2">
        <v>1</v>
      </c>
      <c r="E74" t="s">
        <v>167</v>
      </c>
      <c r="F74" t="s">
        <v>806</v>
      </c>
      <c r="G74" t="s">
        <v>80</v>
      </c>
      <c r="H74">
        <v>1</v>
      </c>
    </row>
    <row r="75" spans="1:8" x14ac:dyDescent="0.35">
      <c r="A75" s="24">
        <v>23</v>
      </c>
      <c r="B75" s="2">
        <v>0</v>
      </c>
      <c r="C75" s="2">
        <v>1</v>
      </c>
      <c r="D75" s="2">
        <v>1</v>
      </c>
      <c r="E75" t="s">
        <v>167</v>
      </c>
      <c r="F75" t="s">
        <v>807</v>
      </c>
      <c r="G75" t="s">
        <v>80</v>
      </c>
      <c r="H75">
        <v>1</v>
      </c>
    </row>
    <row r="76" spans="1:8" x14ac:dyDescent="0.35">
      <c r="A76" s="24">
        <v>23</v>
      </c>
      <c r="B76" s="2">
        <v>0</v>
      </c>
      <c r="C76" s="2">
        <v>1</v>
      </c>
      <c r="D76" s="2">
        <v>1</v>
      </c>
      <c r="E76" t="s">
        <v>167</v>
      </c>
      <c r="F76" t="s">
        <v>808</v>
      </c>
      <c r="G76" t="s">
        <v>80</v>
      </c>
      <c r="H76">
        <v>1</v>
      </c>
    </row>
    <row r="77" spans="1:8" x14ac:dyDescent="0.35">
      <c r="A77" s="24">
        <v>23</v>
      </c>
      <c r="B77" s="2">
        <v>0</v>
      </c>
      <c r="C77" s="2">
        <v>1</v>
      </c>
      <c r="D77" s="2">
        <v>1</v>
      </c>
      <c r="E77" t="s">
        <v>167</v>
      </c>
      <c r="F77" t="s">
        <v>809</v>
      </c>
      <c r="G77" t="s">
        <v>80</v>
      </c>
      <c r="H77">
        <v>1</v>
      </c>
    </row>
    <row r="78" spans="1:8" x14ac:dyDescent="0.35">
      <c r="A78" s="24">
        <v>23</v>
      </c>
      <c r="B78" s="2">
        <v>0</v>
      </c>
      <c r="C78" s="2">
        <v>1</v>
      </c>
      <c r="D78" s="2">
        <v>1</v>
      </c>
      <c r="E78" t="s">
        <v>167</v>
      </c>
      <c r="F78" t="s">
        <v>810</v>
      </c>
      <c r="G78" t="s">
        <v>80</v>
      </c>
      <c r="H78">
        <v>1</v>
      </c>
    </row>
    <row r="79" spans="1:8" x14ac:dyDescent="0.35">
      <c r="A79" s="24">
        <v>23</v>
      </c>
      <c r="B79" s="2">
        <v>0</v>
      </c>
      <c r="C79" s="2">
        <v>1</v>
      </c>
      <c r="D79" s="2">
        <v>1</v>
      </c>
      <c r="E79" t="s">
        <v>167</v>
      </c>
      <c r="F79" t="s">
        <v>811</v>
      </c>
      <c r="G79" t="s">
        <v>80</v>
      </c>
      <c r="H79">
        <v>1</v>
      </c>
    </row>
    <row r="80" spans="1:8" x14ac:dyDescent="0.35">
      <c r="A80" s="24">
        <v>23</v>
      </c>
      <c r="B80" s="2">
        <v>0</v>
      </c>
      <c r="C80" s="2">
        <v>1</v>
      </c>
      <c r="D80" s="2">
        <v>1</v>
      </c>
      <c r="E80" t="s">
        <v>167</v>
      </c>
      <c r="F80" t="s">
        <v>193</v>
      </c>
      <c r="G80" t="s">
        <v>80</v>
      </c>
      <c r="H80">
        <v>1</v>
      </c>
    </row>
    <row r="81" spans="1:8" x14ac:dyDescent="0.35">
      <c r="A81" s="24">
        <v>23</v>
      </c>
      <c r="B81" s="2">
        <v>0</v>
      </c>
      <c r="C81" s="2">
        <v>1</v>
      </c>
      <c r="D81" s="2">
        <v>1</v>
      </c>
      <c r="E81" t="s">
        <v>167</v>
      </c>
      <c r="F81" t="s">
        <v>761</v>
      </c>
      <c r="G81" t="s">
        <v>80</v>
      </c>
      <c r="H81">
        <v>1</v>
      </c>
    </row>
    <row r="82" spans="1:8" x14ac:dyDescent="0.35">
      <c r="A82" s="24">
        <v>23</v>
      </c>
      <c r="B82" s="2">
        <v>0</v>
      </c>
      <c r="C82" s="2">
        <v>1</v>
      </c>
      <c r="D82" s="2">
        <v>1</v>
      </c>
      <c r="E82" t="s">
        <v>167</v>
      </c>
      <c r="F82" t="s">
        <v>182</v>
      </c>
      <c r="G82" t="s">
        <v>80</v>
      </c>
      <c r="H82">
        <v>1</v>
      </c>
    </row>
    <row r="83" spans="1:8" x14ac:dyDescent="0.35">
      <c r="A83" s="24">
        <v>23</v>
      </c>
      <c r="B83" s="2">
        <v>0</v>
      </c>
      <c r="C83" s="2">
        <v>1</v>
      </c>
      <c r="D83" s="2">
        <v>1</v>
      </c>
      <c r="E83" t="s">
        <v>167</v>
      </c>
      <c r="F83" t="s">
        <v>812</v>
      </c>
      <c r="G83" t="s">
        <v>80</v>
      </c>
      <c r="H83">
        <v>1</v>
      </c>
    </row>
    <row r="84" spans="1:8" x14ac:dyDescent="0.35">
      <c r="A84" s="24">
        <v>23</v>
      </c>
      <c r="B84" s="2">
        <v>0</v>
      </c>
      <c r="C84" s="2">
        <v>1</v>
      </c>
      <c r="D84" s="20" t="s">
        <v>196</v>
      </c>
      <c r="E84" t="s">
        <v>197</v>
      </c>
      <c r="F84" t="s">
        <v>827</v>
      </c>
      <c r="G84" t="s">
        <v>199</v>
      </c>
    </row>
    <row r="85" spans="1:8" x14ac:dyDescent="0.35">
      <c r="A85" s="24">
        <v>23</v>
      </c>
      <c r="B85" s="2">
        <v>0</v>
      </c>
      <c r="C85" s="2">
        <v>1</v>
      </c>
      <c r="D85" s="20" t="s">
        <v>196</v>
      </c>
      <c r="E85" t="s">
        <v>200</v>
      </c>
      <c r="F85" t="s">
        <v>828</v>
      </c>
      <c r="G85" t="s">
        <v>199</v>
      </c>
    </row>
    <row r="86" spans="1:8" x14ac:dyDescent="0.35">
      <c r="A86" s="24">
        <v>23</v>
      </c>
      <c r="B86" s="2">
        <v>0</v>
      </c>
      <c r="C86" s="2">
        <v>1</v>
      </c>
      <c r="D86" s="20" t="s">
        <v>196</v>
      </c>
      <c r="E86" t="s">
        <v>197</v>
      </c>
      <c r="F86" t="s">
        <v>829</v>
      </c>
      <c r="G86" t="s">
        <v>199</v>
      </c>
    </row>
    <row r="87" spans="1:8" x14ac:dyDescent="0.35">
      <c r="A87" s="24">
        <v>23</v>
      </c>
      <c r="B87" s="2">
        <v>0</v>
      </c>
      <c r="C87" s="2">
        <v>1</v>
      </c>
      <c r="D87" s="20" t="s">
        <v>196</v>
      </c>
      <c r="E87" t="s">
        <v>200</v>
      </c>
      <c r="F87" t="s">
        <v>830</v>
      </c>
      <c r="G87" t="s">
        <v>199</v>
      </c>
    </row>
    <row r="88" spans="1:8" x14ac:dyDescent="0.35">
      <c r="A88" s="24">
        <v>23</v>
      </c>
      <c r="B88" s="2">
        <v>0</v>
      </c>
      <c r="C88" s="20">
        <v>1</v>
      </c>
      <c r="D88" s="20">
        <v>1</v>
      </c>
      <c r="E88" t="s">
        <v>291</v>
      </c>
      <c r="F88" s="5" t="s">
        <v>94</v>
      </c>
      <c r="G88" t="s">
        <v>80</v>
      </c>
      <c r="H88">
        <v>55</v>
      </c>
    </row>
    <row r="89" spans="1:8" x14ac:dyDescent="0.35">
      <c r="A89" s="24">
        <v>23</v>
      </c>
      <c r="B89" s="2">
        <v>0</v>
      </c>
      <c r="C89" s="20">
        <v>1</v>
      </c>
      <c r="D89" s="20" t="s">
        <v>196</v>
      </c>
      <c r="E89" t="s">
        <v>821</v>
      </c>
      <c r="F89" t="s">
        <v>822</v>
      </c>
      <c r="G89" t="s">
        <v>80</v>
      </c>
      <c r="H89">
        <v>55</v>
      </c>
    </row>
    <row r="90" spans="1:8" x14ac:dyDescent="0.35">
      <c r="A90" s="24">
        <v>23</v>
      </c>
      <c r="B90" s="2">
        <v>0</v>
      </c>
      <c r="C90" s="2">
        <v>1</v>
      </c>
      <c r="D90" s="2">
        <v>1</v>
      </c>
      <c r="E90" t="s">
        <v>771</v>
      </c>
      <c r="F90" t="s">
        <v>125</v>
      </c>
      <c r="G90" t="s">
        <v>80</v>
      </c>
      <c r="H90">
        <v>13</v>
      </c>
    </row>
    <row r="91" spans="1:8" x14ac:dyDescent="0.35">
      <c r="A91" s="24">
        <v>23</v>
      </c>
      <c r="B91" s="2">
        <v>0</v>
      </c>
      <c r="C91" s="2">
        <v>1</v>
      </c>
      <c r="D91" s="2">
        <v>1</v>
      </c>
      <c r="E91" t="s">
        <v>771</v>
      </c>
      <c r="F91" t="s">
        <v>124</v>
      </c>
      <c r="G91" t="s">
        <v>80</v>
      </c>
      <c r="H91">
        <v>10</v>
      </c>
    </row>
    <row r="92" spans="1:8" x14ac:dyDescent="0.35">
      <c r="A92" s="24">
        <v>23</v>
      </c>
      <c r="B92" s="2">
        <v>0</v>
      </c>
      <c r="C92" s="2">
        <v>1</v>
      </c>
      <c r="D92" s="2">
        <v>1</v>
      </c>
      <c r="E92" t="s">
        <v>771</v>
      </c>
      <c r="F92" t="s">
        <v>407</v>
      </c>
      <c r="G92" t="s">
        <v>80</v>
      </c>
      <c r="H92">
        <v>6</v>
      </c>
    </row>
    <row r="93" spans="1:8" x14ac:dyDescent="0.35">
      <c r="A93" s="24">
        <v>23</v>
      </c>
      <c r="B93" s="2">
        <v>0</v>
      </c>
      <c r="C93" s="2">
        <v>1</v>
      </c>
      <c r="D93" s="2">
        <v>1</v>
      </c>
      <c r="E93" t="s">
        <v>771</v>
      </c>
      <c r="F93" t="s">
        <v>120</v>
      </c>
      <c r="G93" t="s">
        <v>80</v>
      </c>
      <c r="H93">
        <v>2</v>
      </c>
    </row>
    <row r="94" spans="1:8" x14ac:dyDescent="0.35">
      <c r="A94" s="24">
        <v>23</v>
      </c>
      <c r="B94" s="2">
        <v>0</v>
      </c>
      <c r="C94" s="2">
        <v>1</v>
      </c>
      <c r="D94" s="2">
        <v>1</v>
      </c>
      <c r="E94" t="s">
        <v>771</v>
      </c>
      <c r="F94" t="s">
        <v>114</v>
      </c>
      <c r="G94" t="s">
        <v>80</v>
      </c>
      <c r="H94">
        <v>2</v>
      </c>
    </row>
    <row r="95" spans="1:8" x14ac:dyDescent="0.35">
      <c r="A95" s="24">
        <v>23</v>
      </c>
      <c r="B95" s="2">
        <v>0</v>
      </c>
      <c r="C95" s="2">
        <v>1</v>
      </c>
      <c r="D95" s="2">
        <v>1</v>
      </c>
      <c r="E95" t="s">
        <v>771</v>
      </c>
      <c r="F95" t="s">
        <v>115</v>
      </c>
      <c r="G95" t="s">
        <v>80</v>
      </c>
      <c r="H95">
        <v>6</v>
      </c>
    </row>
    <row r="96" spans="1:8" x14ac:dyDescent="0.35">
      <c r="A96" s="24">
        <v>23</v>
      </c>
      <c r="B96" s="2">
        <v>0</v>
      </c>
      <c r="C96" s="2">
        <v>1</v>
      </c>
      <c r="D96" s="2">
        <v>1</v>
      </c>
      <c r="E96" t="s">
        <v>771</v>
      </c>
      <c r="F96" t="s">
        <v>779</v>
      </c>
      <c r="G96" t="s">
        <v>80</v>
      </c>
      <c r="H96">
        <v>2</v>
      </c>
    </row>
    <row r="97" spans="1:8" x14ac:dyDescent="0.35">
      <c r="A97" s="24">
        <v>23</v>
      </c>
      <c r="B97" s="2">
        <v>0</v>
      </c>
      <c r="C97" s="2">
        <v>1</v>
      </c>
      <c r="D97" s="2">
        <v>1</v>
      </c>
      <c r="E97" t="s">
        <v>771</v>
      </c>
      <c r="F97" t="s">
        <v>108</v>
      </c>
      <c r="G97" t="s">
        <v>80</v>
      </c>
      <c r="H97">
        <v>2</v>
      </c>
    </row>
    <row r="98" spans="1:8" x14ac:dyDescent="0.35">
      <c r="A98" s="24">
        <v>23</v>
      </c>
      <c r="B98" s="2">
        <v>0</v>
      </c>
      <c r="C98" s="2">
        <v>1</v>
      </c>
      <c r="D98" s="2">
        <v>1</v>
      </c>
      <c r="E98" t="s">
        <v>771</v>
      </c>
      <c r="F98" t="s">
        <v>164</v>
      </c>
      <c r="G98" t="s">
        <v>80</v>
      </c>
      <c r="H98">
        <v>1</v>
      </c>
    </row>
    <row r="99" spans="1:8" x14ac:dyDescent="0.35">
      <c r="A99" s="24">
        <v>23</v>
      </c>
      <c r="B99" s="2">
        <v>0</v>
      </c>
      <c r="C99" s="2">
        <v>1</v>
      </c>
      <c r="D99" s="2">
        <v>1</v>
      </c>
      <c r="E99" t="s">
        <v>771</v>
      </c>
      <c r="F99" t="s">
        <v>111</v>
      </c>
      <c r="G99" t="s">
        <v>80</v>
      </c>
      <c r="H99">
        <v>1</v>
      </c>
    </row>
    <row r="100" spans="1:8" x14ac:dyDescent="0.35">
      <c r="A100" s="24">
        <v>23</v>
      </c>
      <c r="B100" s="2">
        <v>0</v>
      </c>
      <c r="C100" s="2">
        <v>1</v>
      </c>
      <c r="D100" s="2">
        <v>1</v>
      </c>
      <c r="E100" t="s">
        <v>771</v>
      </c>
      <c r="F100" t="s">
        <v>147</v>
      </c>
      <c r="G100" t="s">
        <v>80</v>
      </c>
      <c r="H100">
        <v>1</v>
      </c>
    </row>
    <row r="101" spans="1:8" x14ac:dyDescent="0.35">
      <c r="A101" s="24">
        <v>23</v>
      </c>
      <c r="B101" s="2">
        <v>0</v>
      </c>
      <c r="C101" s="2">
        <v>1</v>
      </c>
      <c r="D101" s="2">
        <v>1</v>
      </c>
      <c r="E101" t="s">
        <v>771</v>
      </c>
      <c r="F101" t="s">
        <v>747</v>
      </c>
      <c r="G101" t="s">
        <v>80</v>
      </c>
      <c r="H101">
        <v>1</v>
      </c>
    </row>
    <row r="102" spans="1:8" x14ac:dyDescent="0.35">
      <c r="A102" s="24">
        <v>23</v>
      </c>
      <c r="B102" s="2">
        <v>0</v>
      </c>
      <c r="C102" s="2">
        <v>1</v>
      </c>
      <c r="D102" s="2">
        <v>1</v>
      </c>
      <c r="E102" t="s">
        <v>771</v>
      </c>
      <c r="F102" t="s">
        <v>144</v>
      </c>
      <c r="G102" t="s">
        <v>80</v>
      </c>
      <c r="H102">
        <v>1</v>
      </c>
    </row>
    <row r="103" spans="1:8" x14ac:dyDescent="0.35">
      <c r="A103" s="24">
        <v>23</v>
      </c>
      <c r="B103" s="2">
        <v>0</v>
      </c>
      <c r="C103" s="2">
        <v>1</v>
      </c>
      <c r="D103" s="2">
        <v>1</v>
      </c>
      <c r="E103" t="s">
        <v>771</v>
      </c>
      <c r="F103" t="s">
        <v>772</v>
      </c>
      <c r="G103" t="s">
        <v>80</v>
      </c>
      <c r="H103">
        <v>1</v>
      </c>
    </row>
    <row r="104" spans="1:8" x14ac:dyDescent="0.35">
      <c r="A104" s="24">
        <v>23</v>
      </c>
      <c r="B104" s="2">
        <v>0</v>
      </c>
      <c r="C104" s="2">
        <v>1</v>
      </c>
      <c r="D104" s="2">
        <v>1</v>
      </c>
      <c r="E104" t="s">
        <v>771</v>
      </c>
      <c r="F104" t="s">
        <v>824</v>
      </c>
      <c r="G104" t="s">
        <v>80</v>
      </c>
      <c r="H104">
        <v>1</v>
      </c>
    </row>
    <row r="105" spans="1:8" x14ac:dyDescent="0.35">
      <c r="A105" s="24">
        <v>23</v>
      </c>
      <c r="B105" s="2">
        <v>0</v>
      </c>
      <c r="C105" s="2">
        <v>1</v>
      </c>
      <c r="D105" s="2">
        <v>1</v>
      </c>
      <c r="E105" t="s">
        <v>771</v>
      </c>
      <c r="F105" t="s">
        <v>825</v>
      </c>
      <c r="G105" t="s">
        <v>80</v>
      </c>
      <c r="H105">
        <v>1</v>
      </c>
    </row>
    <row r="106" spans="1:8" x14ac:dyDescent="0.35">
      <c r="A106" s="24">
        <v>23</v>
      </c>
      <c r="B106" s="2">
        <v>0</v>
      </c>
      <c r="C106" s="2">
        <v>1</v>
      </c>
      <c r="D106" s="2">
        <v>1</v>
      </c>
      <c r="E106" t="s">
        <v>771</v>
      </c>
      <c r="F106" t="s">
        <v>102</v>
      </c>
      <c r="G106" t="s">
        <v>80</v>
      </c>
      <c r="H106">
        <v>1</v>
      </c>
    </row>
    <row r="107" spans="1:8" x14ac:dyDescent="0.35">
      <c r="A107" s="24">
        <v>23</v>
      </c>
      <c r="B107" s="2">
        <v>0</v>
      </c>
      <c r="C107" s="2">
        <v>1</v>
      </c>
      <c r="D107" s="2">
        <v>1</v>
      </c>
      <c r="E107" t="s">
        <v>771</v>
      </c>
      <c r="F107" t="s">
        <v>119</v>
      </c>
      <c r="G107" t="s">
        <v>80</v>
      </c>
      <c r="H107">
        <v>1</v>
      </c>
    </row>
    <row r="108" spans="1:8" x14ac:dyDescent="0.35">
      <c r="A108" s="24">
        <v>23</v>
      </c>
      <c r="B108" s="2">
        <v>0</v>
      </c>
      <c r="C108" s="2">
        <v>1</v>
      </c>
      <c r="D108" s="2">
        <v>1</v>
      </c>
      <c r="E108" t="s">
        <v>771</v>
      </c>
      <c r="F108" t="s">
        <v>826</v>
      </c>
      <c r="G108" t="s">
        <v>80</v>
      </c>
      <c r="H108">
        <v>1</v>
      </c>
    </row>
    <row r="109" spans="1:8" x14ac:dyDescent="0.35">
      <c r="A109" s="24">
        <v>23</v>
      </c>
      <c r="B109" s="2">
        <v>0</v>
      </c>
      <c r="C109" s="2">
        <v>1</v>
      </c>
      <c r="D109" s="2">
        <v>1</v>
      </c>
      <c r="E109" t="s">
        <v>771</v>
      </c>
      <c r="F109" t="s">
        <v>140</v>
      </c>
      <c r="G109" t="s">
        <v>80</v>
      </c>
      <c r="H109">
        <v>1</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31EFE-2309-4A1F-85FE-B694DF48AE13}">
  <dimension ref="A1:H22"/>
  <sheetViews>
    <sheetView workbookViewId="0">
      <selection sqref="A1:XFD1048576"/>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24</v>
      </c>
      <c r="B2" s="2">
        <v>0</v>
      </c>
      <c r="C2" s="20">
        <v>1</v>
      </c>
      <c r="D2" s="20">
        <v>1</v>
      </c>
      <c r="E2" t="s">
        <v>78</v>
      </c>
      <c r="F2" t="s">
        <v>79</v>
      </c>
      <c r="G2" t="s">
        <v>80</v>
      </c>
      <c r="H2">
        <v>9</v>
      </c>
    </row>
    <row r="3" spans="1:8" x14ac:dyDescent="0.35">
      <c r="A3" s="24">
        <v>24</v>
      </c>
      <c r="B3" s="2">
        <v>0</v>
      </c>
      <c r="C3" s="20">
        <v>1</v>
      </c>
      <c r="D3" s="20">
        <v>1</v>
      </c>
      <c r="E3" t="s">
        <v>78</v>
      </c>
      <c r="F3" t="s">
        <v>81</v>
      </c>
      <c r="G3" t="s">
        <v>80</v>
      </c>
      <c r="H3">
        <v>11</v>
      </c>
    </row>
    <row r="4" spans="1:8" x14ac:dyDescent="0.35">
      <c r="A4" s="24">
        <v>24</v>
      </c>
      <c r="B4" s="2">
        <v>0</v>
      </c>
      <c r="C4" s="20">
        <v>1</v>
      </c>
      <c r="D4" s="20">
        <v>1</v>
      </c>
      <c r="E4" t="s">
        <v>78</v>
      </c>
      <c r="F4" t="s">
        <v>82</v>
      </c>
      <c r="G4" t="s">
        <v>80</v>
      </c>
      <c r="H4">
        <v>11</v>
      </c>
    </row>
    <row r="5" spans="1:8" x14ac:dyDescent="0.35">
      <c r="A5" s="24">
        <v>24</v>
      </c>
      <c r="B5" s="2">
        <v>0</v>
      </c>
      <c r="C5" s="20">
        <v>1</v>
      </c>
      <c r="D5" s="20">
        <v>1</v>
      </c>
      <c r="E5" t="s">
        <v>78</v>
      </c>
      <c r="F5" t="s">
        <v>83</v>
      </c>
      <c r="G5" t="s">
        <v>80</v>
      </c>
      <c r="H5">
        <v>2</v>
      </c>
    </row>
    <row r="6" spans="1:8" x14ac:dyDescent="0.35">
      <c r="A6" s="24">
        <v>24</v>
      </c>
      <c r="B6" s="2">
        <v>0</v>
      </c>
      <c r="C6" s="20">
        <v>1</v>
      </c>
      <c r="D6" s="20">
        <v>1</v>
      </c>
      <c r="E6" t="s">
        <v>78</v>
      </c>
      <c r="F6" t="s">
        <v>85</v>
      </c>
      <c r="G6" t="s">
        <v>80</v>
      </c>
      <c r="H6">
        <v>1</v>
      </c>
    </row>
    <row r="7" spans="1:8" x14ac:dyDescent="0.35">
      <c r="A7" s="24">
        <v>24</v>
      </c>
      <c r="B7" s="2">
        <v>0</v>
      </c>
      <c r="C7" s="20">
        <v>1</v>
      </c>
      <c r="D7" s="20">
        <v>1</v>
      </c>
      <c r="E7" t="s">
        <v>78</v>
      </c>
      <c r="F7" t="s">
        <v>86</v>
      </c>
      <c r="G7" t="s">
        <v>80</v>
      </c>
      <c r="H7">
        <v>3</v>
      </c>
    </row>
    <row r="8" spans="1:8" x14ac:dyDescent="0.35">
      <c r="A8" s="24">
        <v>24</v>
      </c>
      <c r="B8" s="2">
        <v>0</v>
      </c>
      <c r="C8" s="20">
        <v>1</v>
      </c>
      <c r="D8" s="20">
        <v>1</v>
      </c>
      <c r="E8" t="s">
        <v>78</v>
      </c>
      <c r="F8" t="s">
        <v>290</v>
      </c>
      <c r="G8" t="s">
        <v>80</v>
      </c>
      <c r="H8">
        <v>7</v>
      </c>
    </row>
    <row r="9" spans="1:8" x14ac:dyDescent="0.35">
      <c r="A9" s="24">
        <v>24</v>
      </c>
      <c r="B9" s="2">
        <v>0</v>
      </c>
      <c r="C9" s="20">
        <v>1</v>
      </c>
      <c r="D9" s="20">
        <v>1</v>
      </c>
      <c r="E9" t="s">
        <v>88</v>
      </c>
      <c r="F9" t="s">
        <v>91</v>
      </c>
      <c r="G9" t="s">
        <v>80</v>
      </c>
      <c r="H9">
        <v>44</v>
      </c>
    </row>
    <row r="10" spans="1:8" x14ac:dyDescent="0.35">
      <c r="A10" s="24">
        <v>24</v>
      </c>
      <c r="B10" s="2">
        <v>0</v>
      </c>
      <c r="C10" s="20">
        <v>1</v>
      </c>
      <c r="D10" s="20">
        <v>1</v>
      </c>
      <c r="E10" t="s">
        <v>93</v>
      </c>
      <c r="F10" s="5" t="s">
        <v>94</v>
      </c>
      <c r="G10" t="s">
        <v>80</v>
      </c>
      <c r="H10">
        <v>44</v>
      </c>
    </row>
    <row r="11" spans="1:8" x14ac:dyDescent="0.35">
      <c r="A11" s="24">
        <v>24</v>
      </c>
      <c r="B11" s="2">
        <v>0</v>
      </c>
      <c r="C11" s="20">
        <v>1</v>
      </c>
      <c r="D11" s="20">
        <v>1</v>
      </c>
      <c r="E11" t="s">
        <v>95</v>
      </c>
      <c r="F11" t="s">
        <v>91</v>
      </c>
      <c r="G11" t="s">
        <v>80</v>
      </c>
      <c r="H11">
        <v>44</v>
      </c>
    </row>
    <row r="12" spans="1:8" x14ac:dyDescent="0.35">
      <c r="A12" s="24">
        <v>24</v>
      </c>
      <c r="B12" s="2">
        <v>0</v>
      </c>
      <c r="C12" s="20">
        <v>1</v>
      </c>
      <c r="D12" s="20">
        <v>1</v>
      </c>
      <c r="E12" t="s">
        <v>103</v>
      </c>
      <c r="F12" t="s">
        <v>91</v>
      </c>
      <c r="G12" t="s">
        <v>80</v>
      </c>
      <c r="H12">
        <v>8</v>
      </c>
    </row>
    <row r="13" spans="1:8" x14ac:dyDescent="0.35">
      <c r="A13" s="24">
        <v>24</v>
      </c>
      <c r="B13" s="2">
        <v>0</v>
      </c>
      <c r="C13" s="20">
        <v>1</v>
      </c>
      <c r="D13" s="20">
        <v>1</v>
      </c>
      <c r="E13" t="s">
        <v>103</v>
      </c>
      <c r="F13" t="s">
        <v>105</v>
      </c>
      <c r="G13" t="s">
        <v>80</v>
      </c>
      <c r="H13">
        <v>25</v>
      </c>
    </row>
    <row r="14" spans="1:8" x14ac:dyDescent="0.35">
      <c r="A14" s="24">
        <v>24</v>
      </c>
      <c r="B14" s="2">
        <v>0</v>
      </c>
      <c r="C14" s="20">
        <v>1</v>
      </c>
      <c r="D14" s="20">
        <v>1</v>
      </c>
      <c r="E14" t="s">
        <v>103</v>
      </c>
      <c r="F14" t="s">
        <v>104</v>
      </c>
      <c r="G14" t="s">
        <v>80</v>
      </c>
      <c r="H14">
        <v>11</v>
      </c>
    </row>
    <row r="15" spans="1:8" x14ac:dyDescent="0.35">
      <c r="A15" s="24">
        <v>24</v>
      </c>
      <c r="B15" s="2">
        <v>0</v>
      </c>
      <c r="C15" s="2">
        <v>1</v>
      </c>
      <c r="D15" s="2">
        <v>1</v>
      </c>
      <c r="E15" t="s">
        <v>167</v>
      </c>
      <c r="F15" t="s">
        <v>837</v>
      </c>
      <c r="G15" t="s">
        <v>80</v>
      </c>
      <c r="H15">
        <v>5</v>
      </c>
    </row>
    <row r="16" spans="1:8" x14ac:dyDescent="0.35">
      <c r="A16" s="24">
        <v>24</v>
      </c>
      <c r="B16" s="2">
        <v>0</v>
      </c>
      <c r="C16" s="2">
        <v>1</v>
      </c>
      <c r="D16" s="2">
        <v>1</v>
      </c>
      <c r="E16" t="s">
        <v>167</v>
      </c>
      <c r="F16" t="s">
        <v>295</v>
      </c>
      <c r="G16" t="s">
        <v>80</v>
      </c>
      <c r="H16">
        <v>31</v>
      </c>
    </row>
    <row r="17" spans="1:8" x14ac:dyDescent="0.35">
      <c r="A17" s="24">
        <v>24</v>
      </c>
      <c r="B17" s="2">
        <v>0</v>
      </c>
      <c r="C17" s="2">
        <v>1</v>
      </c>
      <c r="D17" s="2">
        <v>1</v>
      </c>
      <c r="E17" t="s">
        <v>167</v>
      </c>
      <c r="F17" t="s">
        <v>838</v>
      </c>
      <c r="G17" t="s">
        <v>80</v>
      </c>
      <c r="H17">
        <v>8</v>
      </c>
    </row>
    <row r="18" spans="1:8" x14ac:dyDescent="0.35">
      <c r="A18" s="24">
        <v>24</v>
      </c>
      <c r="B18" s="2">
        <v>0</v>
      </c>
      <c r="C18" s="2">
        <v>1</v>
      </c>
      <c r="D18" s="2">
        <v>1</v>
      </c>
      <c r="E18" t="s">
        <v>106</v>
      </c>
      <c r="F18" t="s">
        <v>140</v>
      </c>
      <c r="G18" t="s">
        <v>80</v>
      </c>
      <c r="H18">
        <v>44</v>
      </c>
    </row>
    <row r="19" spans="1:8" x14ac:dyDescent="0.35">
      <c r="A19" s="24">
        <v>24</v>
      </c>
      <c r="B19" s="20" t="s">
        <v>196</v>
      </c>
      <c r="C19" s="20" t="s">
        <v>194</v>
      </c>
      <c r="D19" s="20" t="s">
        <v>196</v>
      </c>
      <c r="E19" t="s">
        <v>27</v>
      </c>
      <c r="F19" s="34" t="s">
        <v>839</v>
      </c>
      <c r="G19" t="s">
        <v>199</v>
      </c>
    </row>
    <row r="20" spans="1:8" x14ac:dyDescent="0.35">
      <c r="A20" s="24">
        <v>24</v>
      </c>
      <c r="B20" s="2">
        <v>0</v>
      </c>
      <c r="C20" s="20">
        <v>1</v>
      </c>
      <c r="D20" s="20">
        <v>1</v>
      </c>
      <c r="E20" t="s">
        <v>291</v>
      </c>
      <c r="F20" s="5" t="s">
        <v>94</v>
      </c>
      <c r="G20" t="s">
        <v>80</v>
      </c>
      <c r="H20">
        <v>44</v>
      </c>
    </row>
    <row r="21" spans="1:8" x14ac:dyDescent="0.35">
      <c r="A21" s="24">
        <v>24</v>
      </c>
      <c r="B21" s="2">
        <v>0</v>
      </c>
      <c r="C21" s="2">
        <v>1</v>
      </c>
      <c r="D21" s="2">
        <v>1</v>
      </c>
      <c r="E21" t="s">
        <v>292</v>
      </c>
      <c r="F21" t="s">
        <v>293</v>
      </c>
      <c r="G21" t="s">
        <v>80</v>
      </c>
      <c r="H21">
        <v>44</v>
      </c>
    </row>
    <row r="22" spans="1:8" x14ac:dyDescent="0.35">
      <c r="A22" s="24">
        <v>24</v>
      </c>
      <c r="B22" s="2">
        <v>0</v>
      </c>
      <c r="C22" s="2">
        <v>1</v>
      </c>
      <c r="D22" s="2">
        <v>1</v>
      </c>
      <c r="E22" t="s">
        <v>292</v>
      </c>
      <c r="F22" t="s">
        <v>372</v>
      </c>
      <c r="G22" t="s">
        <v>80</v>
      </c>
      <c r="H22">
        <v>6</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5C677-EC45-49A8-B41A-2C09DF0F01AC}">
  <dimension ref="A1:H12"/>
  <sheetViews>
    <sheetView workbookViewId="0">
      <selection activeCell="A2" sqref="A2:A12"/>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1.9062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25</v>
      </c>
      <c r="B2" s="2">
        <v>0</v>
      </c>
      <c r="C2" s="20">
        <v>1</v>
      </c>
      <c r="D2" s="20">
        <v>1</v>
      </c>
      <c r="E2" t="s">
        <v>78</v>
      </c>
      <c r="F2" t="s">
        <v>85</v>
      </c>
      <c r="G2" t="s">
        <v>80</v>
      </c>
      <c r="H2">
        <v>1</v>
      </c>
    </row>
    <row r="3" spans="1:8" x14ac:dyDescent="0.35">
      <c r="A3" s="24">
        <v>25</v>
      </c>
      <c r="B3" s="2">
        <v>0</v>
      </c>
      <c r="C3" s="20">
        <v>1</v>
      </c>
      <c r="D3" s="20">
        <v>1</v>
      </c>
      <c r="E3" t="s">
        <v>78</v>
      </c>
      <c r="F3" t="s">
        <v>86</v>
      </c>
      <c r="G3" t="s">
        <v>80</v>
      </c>
      <c r="H3">
        <v>5</v>
      </c>
    </row>
    <row r="4" spans="1:8" x14ac:dyDescent="0.35">
      <c r="A4" s="24">
        <v>25</v>
      </c>
      <c r="B4" s="2">
        <v>0</v>
      </c>
      <c r="C4" s="20">
        <v>1</v>
      </c>
      <c r="D4" s="20">
        <v>1</v>
      </c>
      <c r="E4" t="s">
        <v>78</v>
      </c>
      <c r="F4" t="s">
        <v>87</v>
      </c>
      <c r="G4" t="s">
        <v>80</v>
      </c>
      <c r="H4">
        <v>10</v>
      </c>
    </row>
    <row r="5" spans="1:8" x14ac:dyDescent="0.35">
      <c r="A5" s="24">
        <v>25</v>
      </c>
      <c r="B5" s="2">
        <v>0</v>
      </c>
      <c r="C5" s="20">
        <v>1</v>
      </c>
      <c r="D5" s="20">
        <v>1</v>
      </c>
      <c r="E5" t="s">
        <v>88</v>
      </c>
      <c r="F5" t="s">
        <v>90</v>
      </c>
      <c r="G5" t="s">
        <v>80</v>
      </c>
      <c r="H5">
        <v>16</v>
      </c>
    </row>
    <row r="6" spans="1:8" x14ac:dyDescent="0.35">
      <c r="A6" s="24">
        <v>25</v>
      </c>
      <c r="B6" s="2">
        <v>0</v>
      </c>
      <c r="C6" s="20">
        <v>1</v>
      </c>
      <c r="D6" s="20">
        <v>1</v>
      </c>
      <c r="E6" t="s">
        <v>93</v>
      </c>
      <c r="F6" s="5" t="s">
        <v>94</v>
      </c>
      <c r="G6" t="s">
        <v>80</v>
      </c>
      <c r="H6">
        <v>16</v>
      </c>
    </row>
    <row r="7" spans="1:8" x14ac:dyDescent="0.35">
      <c r="A7" s="24">
        <v>25</v>
      </c>
      <c r="B7" s="2">
        <v>0</v>
      </c>
      <c r="C7" s="20">
        <v>1</v>
      </c>
      <c r="D7" s="20">
        <v>1</v>
      </c>
      <c r="E7" t="s">
        <v>95</v>
      </c>
      <c r="F7" t="s">
        <v>98</v>
      </c>
      <c r="G7" t="s">
        <v>80</v>
      </c>
      <c r="H7">
        <v>16</v>
      </c>
    </row>
    <row r="8" spans="1:8" x14ac:dyDescent="0.35">
      <c r="A8" s="24">
        <v>25</v>
      </c>
      <c r="B8" s="2">
        <v>0</v>
      </c>
      <c r="C8" s="20">
        <v>1</v>
      </c>
      <c r="D8" s="20">
        <v>1</v>
      </c>
      <c r="E8" t="s">
        <v>103</v>
      </c>
      <c r="F8" t="s">
        <v>105</v>
      </c>
      <c r="G8" t="s">
        <v>80</v>
      </c>
      <c r="H8">
        <v>13</v>
      </c>
    </row>
    <row r="9" spans="1:8" x14ac:dyDescent="0.35">
      <c r="A9" s="24">
        <v>25</v>
      </c>
      <c r="B9" s="2">
        <v>0</v>
      </c>
      <c r="C9" s="20">
        <v>1</v>
      </c>
      <c r="D9" s="20">
        <v>1</v>
      </c>
      <c r="E9" t="s">
        <v>103</v>
      </c>
      <c r="F9" t="s">
        <v>104</v>
      </c>
      <c r="G9" t="s">
        <v>80</v>
      </c>
      <c r="H9">
        <v>3</v>
      </c>
    </row>
    <row r="10" spans="1:8" x14ac:dyDescent="0.35">
      <c r="A10" s="24">
        <v>25</v>
      </c>
      <c r="B10" s="2">
        <v>0</v>
      </c>
      <c r="C10" s="2">
        <v>1</v>
      </c>
      <c r="D10" s="2">
        <v>1</v>
      </c>
      <c r="E10" t="s">
        <v>167</v>
      </c>
      <c r="F10" t="s">
        <v>846</v>
      </c>
      <c r="G10" t="s">
        <v>80</v>
      </c>
      <c r="H10">
        <v>16</v>
      </c>
    </row>
    <row r="11" spans="1:8" x14ac:dyDescent="0.35">
      <c r="A11" s="24">
        <v>25</v>
      </c>
      <c r="B11" s="2">
        <v>0</v>
      </c>
      <c r="C11" s="2">
        <v>1</v>
      </c>
      <c r="D11" s="2">
        <v>1</v>
      </c>
      <c r="E11" t="s">
        <v>106</v>
      </c>
      <c r="F11" t="s">
        <v>125</v>
      </c>
      <c r="G11" t="s">
        <v>80</v>
      </c>
      <c r="H11">
        <v>16</v>
      </c>
    </row>
    <row r="12" spans="1:8" x14ac:dyDescent="0.35">
      <c r="A12" s="24">
        <v>25</v>
      </c>
      <c r="B12" s="20" t="s">
        <v>196</v>
      </c>
      <c r="C12" s="20" t="s">
        <v>194</v>
      </c>
      <c r="D12" s="20" t="s">
        <v>196</v>
      </c>
      <c r="E12" t="s">
        <v>27</v>
      </c>
      <c r="F12" s="34" t="s">
        <v>847</v>
      </c>
      <c r="G12" t="s">
        <v>199</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CAE27-98BA-4CD5-B651-77164692C997}">
  <dimension ref="A1:H24"/>
  <sheetViews>
    <sheetView workbookViewId="0">
      <selection activeCell="A2" sqref="A2:A24"/>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1.9062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26</v>
      </c>
      <c r="B2" s="2">
        <v>0</v>
      </c>
      <c r="C2" s="20">
        <v>1</v>
      </c>
      <c r="D2" s="20">
        <v>1</v>
      </c>
      <c r="E2" t="s">
        <v>78</v>
      </c>
      <c r="F2" t="s">
        <v>83</v>
      </c>
      <c r="G2" t="s">
        <v>80</v>
      </c>
      <c r="H2">
        <v>2</v>
      </c>
    </row>
    <row r="3" spans="1:8" x14ac:dyDescent="0.35">
      <c r="A3" s="24">
        <v>26</v>
      </c>
      <c r="B3" s="2">
        <v>0</v>
      </c>
      <c r="C3" s="20">
        <v>1</v>
      </c>
      <c r="D3" s="20">
        <v>1</v>
      </c>
      <c r="E3" t="s">
        <v>78</v>
      </c>
      <c r="F3" t="s">
        <v>84</v>
      </c>
      <c r="G3" t="s">
        <v>80</v>
      </c>
      <c r="H3">
        <v>1</v>
      </c>
    </row>
    <row r="4" spans="1:8" x14ac:dyDescent="0.35">
      <c r="A4" s="24">
        <v>26</v>
      </c>
      <c r="B4" s="2">
        <v>0</v>
      </c>
      <c r="C4" s="20">
        <v>1</v>
      </c>
      <c r="D4" s="20">
        <v>1</v>
      </c>
      <c r="E4" t="s">
        <v>78</v>
      </c>
      <c r="F4" t="s">
        <v>85</v>
      </c>
      <c r="G4" t="s">
        <v>80</v>
      </c>
      <c r="H4">
        <v>7</v>
      </c>
    </row>
    <row r="5" spans="1:8" x14ac:dyDescent="0.35">
      <c r="A5" s="24">
        <v>26</v>
      </c>
      <c r="B5" s="2">
        <v>0</v>
      </c>
      <c r="C5" s="20">
        <v>1</v>
      </c>
      <c r="D5" s="20">
        <v>1</v>
      </c>
      <c r="E5" t="s">
        <v>78</v>
      </c>
      <c r="F5" t="s">
        <v>86</v>
      </c>
      <c r="G5" t="s">
        <v>80</v>
      </c>
      <c r="H5">
        <v>8</v>
      </c>
    </row>
    <row r="6" spans="1:8" x14ac:dyDescent="0.35">
      <c r="A6" s="24">
        <v>26</v>
      </c>
      <c r="B6" s="2">
        <v>0</v>
      </c>
      <c r="C6" s="20">
        <v>1</v>
      </c>
      <c r="D6" s="20">
        <v>1</v>
      </c>
      <c r="E6" t="s">
        <v>78</v>
      </c>
      <c r="F6" t="s">
        <v>87</v>
      </c>
      <c r="G6" t="s">
        <v>80</v>
      </c>
      <c r="H6">
        <v>8</v>
      </c>
    </row>
    <row r="7" spans="1:8" x14ac:dyDescent="0.35">
      <c r="A7" s="24">
        <v>26</v>
      </c>
      <c r="B7" s="2">
        <v>0</v>
      </c>
      <c r="C7" s="20">
        <v>1</v>
      </c>
      <c r="D7" s="20">
        <v>1</v>
      </c>
      <c r="E7" t="s">
        <v>88</v>
      </c>
      <c r="F7" t="s">
        <v>91</v>
      </c>
      <c r="G7" t="s">
        <v>80</v>
      </c>
      <c r="H7">
        <v>26</v>
      </c>
    </row>
    <row r="8" spans="1:8" x14ac:dyDescent="0.35">
      <c r="A8" s="24">
        <v>26</v>
      </c>
      <c r="B8" s="2">
        <v>0</v>
      </c>
      <c r="C8" s="20">
        <v>1</v>
      </c>
      <c r="D8" s="20">
        <v>1</v>
      </c>
      <c r="E8" t="s">
        <v>93</v>
      </c>
      <c r="F8" s="5" t="s">
        <v>94</v>
      </c>
      <c r="G8" t="s">
        <v>80</v>
      </c>
      <c r="H8">
        <v>26</v>
      </c>
    </row>
    <row r="9" spans="1:8" x14ac:dyDescent="0.35">
      <c r="A9" s="24">
        <v>26</v>
      </c>
      <c r="B9" s="2">
        <v>0</v>
      </c>
      <c r="C9" s="20">
        <v>1</v>
      </c>
      <c r="D9" s="20">
        <v>1</v>
      </c>
      <c r="E9" t="s">
        <v>95</v>
      </c>
      <c r="F9" t="s">
        <v>91</v>
      </c>
      <c r="G9" t="s">
        <v>80</v>
      </c>
      <c r="H9">
        <v>26</v>
      </c>
    </row>
    <row r="10" spans="1:8" x14ac:dyDescent="0.35">
      <c r="A10" s="24">
        <v>26</v>
      </c>
      <c r="B10" s="2">
        <v>0</v>
      </c>
      <c r="C10" s="20">
        <v>1</v>
      </c>
      <c r="D10" s="20">
        <v>1</v>
      </c>
      <c r="E10" t="s">
        <v>103</v>
      </c>
      <c r="F10" t="s">
        <v>105</v>
      </c>
      <c r="G10" t="s">
        <v>80</v>
      </c>
      <c r="H10">
        <v>13</v>
      </c>
    </row>
    <row r="11" spans="1:8" x14ac:dyDescent="0.35">
      <c r="A11" s="24">
        <v>26</v>
      </c>
      <c r="B11" s="2">
        <v>0</v>
      </c>
      <c r="C11" s="20">
        <v>1</v>
      </c>
      <c r="D11" s="20">
        <v>1</v>
      </c>
      <c r="E11" t="s">
        <v>103</v>
      </c>
      <c r="F11" t="s">
        <v>104</v>
      </c>
      <c r="G11" t="s">
        <v>80</v>
      </c>
      <c r="H11">
        <v>13</v>
      </c>
    </row>
    <row r="12" spans="1:8" x14ac:dyDescent="0.35">
      <c r="A12" s="24">
        <v>26</v>
      </c>
      <c r="B12" s="2">
        <v>0</v>
      </c>
      <c r="C12" s="2">
        <v>1</v>
      </c>
      <c r="D12" s="2">
        <v>1</v>
      </c>
      <c r="E12" t="s">
        <v>167</v>
      </c>
      <c r="F12" t="s">
        <v>250</v>
      </c>
      <c r="G12" t="s">
        <v>80</v>
      </c>
      <c r="H12">
        <v>26</v>
      </c>
    </row>
    <row r="13" spans="1:8" x14ac:dyDescent="0.35">
      <c r="A13" s="24">
        <v>26</v>
      </c>
      <c r="B13" s="2">
        <v>0</v>
      </c>
      <c r="C13" s="2">
        <v>1</v>
      </c>
      <c r="D13" s="2">
        <v>1</v>
      </c>
      <c r="E13" t="s">
        <v>106</v>
      </c>
      <c r="F13" t="s">
        <v>136</v>
      </c>
      <c r="G13" t="s">
        <v>80</v>
      </c>
      <c r="H13">
        <v>5</v>
      </c>
    </row>
    <row r="14" spans="1:8" x14ac:dyDescent="0.35">
      <c r="A14" s="24">
        <v>26</v>
      </c>
      <c r="B14" s="2">
        <v>0</v>
      </c>
      <c r="C14" s="2">
        <v>1</v>
      </c>
      <c r="D14" s="2">
        <v>1</v>
      </c>
      <c r="E14" t="s">
        <v>106</v>
      </c>
      <c r="F14" t="s">
        <v>119</v>
      </c>
      <c r="G14" t="s">
        <v>80</v>
      </c>
      <c r="H14">
        <v>4</v>
      </c>
    </row>
    <row r="15" spans="1:8" x14ac:dyDescent="0.35">
      <c r="A15" s="24">
        <v>26</v>
      </c>
      <c r="B15" s="2">
        <v>0</v>
      </c>
      <c r="C15" s="2">
        <v>1</v>
      </c>
      <c r="D15" s="2">
        <v>1</v>
      </c>
      <c r="E15" t="s">
        <v>106</v>
      </c>
      <c r="F15" t="s">
        <v>854</v>
      </c>
      <c r="G15" t="s">
        <v>80</v>
      </c>
      <c r="H15">
        <v>3</v>
      </c>
    </row>
    <row r="16" spans="1:8" x14ac:dyDescent="0.35">
      <c r="A16" s="24">
        <v>26</v>
      </c>
      <c r="B16" s="2">
        <v>0</v>
      </c>
      <c r="C16" s="2">
        <v>1</v>
      </c>
      <c r="D16" s="2">
        <v>1</v>
      </c>
      <c r="E16" t="s">
        <v>106</v>
      </c>
      <c r="F16" t="s">
        <v>91</v>
      </c>
      <c r="G16" t="s">
        <v>80</v>
      </c>
      <c r="H16">
        <v>3</v>
      </c>
    </row>
    <row r="17" spans="1:8" x14ac:dyDescent="0.35">
      <c r="A17" s="24">
        <v>26</v>
      </c>
      <c r="B17" s="2">
        <v>0</v>
      </c>
      <c r="C17" s="2">
        <v>1</v>
      </c>
      <c r="D17" s="2">
        <v>1</v>
      </c>
      <c r="E17" t="s">
        <v>106</v>
      </c>
      <c r="F17" t="s">
        <v>855</v>
      </c>
      <c r="G17" t="s">
        <v>80</v>
      </c>
      <c r="H17">
        <v>2</v>
      </c>
    </row>
    <row r="18" spans="1:8" x14ac:dyDescent="0.35">
      <c r="A18" s="24">
        <v>26</v>
      </c>
      <c r="B18" s="2">
        <v>0</v>
      </c>
      <c r="C18" s="2">
        <v>1</v>
      </c>
      <c r="D18" s="2">
        <v>1</v>
      </c>
      <c r="E18" t="s">
        <v>106</v>
      </c>
      <c r="F18" t="s">
        <v>118</v>
      </c>
      <c r="G18" t="s">
        <v>80</v>
      </c>
      <c r="H18">
        <v>2</v>
      </c>
    </row>
    <row r="19" spans="1:8" x14ac:dyDescent="0.35">
      <c r="A19" s="24">
        <v>26</v>
      </c>
      <c r="B19" s="2">
        <v>0</v>
      </c>
      <c r="C19" s="2">
        <v>1</v>
      </c>
      <c r="D19" s="2">
        <v>1</v>
      </c>
      <c r="E19" t="s">
        <v>106</v>
      </c>
      <c r="F19" t="s">
        <v>117</v>
      </c>
      <c r="G19" t="s">
        <v>80</v>
      </c>
      <c r="H19">
        <v>2</v>
      </c>
    </row>
    <row r="20" spans="1:8" x14ac:dyDescent="0.35">
      <c r="A20" s="24">
        <v>26</v>
      </c>
      <c r="B20" s="2">
        <v>0</v>
      </c>
      <c r="C20" s="2">
        <v>1</v>
      </c>
      <c r="D20" s="2">
        <v>1</v>
      </c>
      <c r="E20" t="s">
        <v>106</v>
      </c>
      <c r="F20" t="s">
        <v>856</v>
      </c>
      <c r="G20" t="s">
        <v>80</v>
      </c>
      <c r="H20">
        <v>2</v>
      </c>
    </row>
    <row r="21" spans="1:8" x14ac:dyDescent="0.35">
      <c r="A21" s="24">
        <v>26</v>
      </c>
      <c r="B21" s="2">
        <v>0</v>
      </c>
      <c r="C21" s="2">
        <v>1</v>
      </c>
      <c r="D21" s="2">
        <v>1</v>
      </c>
      <c r="E21" t="s">
        <v>106</v>
      </c>
      <c r="F21" t="s">
        <v>857</v>
      </c>
      <c r="G21" t="s">
        <v>80</v>
      </c>
      <c r="H21">
        <v>1</v>
      </c>
    </row>
    <row r="22" spans="1:8" x14ac:dyDescent="0.35">
      <c r="A22" s="24">
        <v>26</v>
      </c>
      <c r="B22" s="2">
        <v>0</v>
      </c>
      <c r="C22" s="2">
        <v>1</v>
      </c>
      <c r="D22" s="2">
        <v>1</v>
      </c>
      <c r="E22" t="s">
        <v>106</v>
      </c>
      <c r="F22" t="s">
        <v>858</v>
      </c>
      <c r="G22" t="s">
        <v>80</v>
      </c>
      <c r="H22">
        <v>1</v>
      </c>
    </row>
    <row r="23" spans="1:8" x14ac:dyDescent="0.35">
      <c r="A23" s="24">
        <v>26</v>
      </c>
      <c r="B23" s="2">
        <v>0</v>
      </c>
      <c r="C23" s="2">
        <v>1</v>
      </c>
      <c r="D23" s="2">
        <v>1</v>
      </c>
      <c r="E23" t="s">
        <v>106</v>
      </c>
      <c r="F23" t="s">
        <v>115</v>
      </c>
      <c r="G23" t="s">
        <v>80</v>
      </c>
      <c r="H23">
        <v>1</v>
      </c>
    </row>
    <row r="24" spans="1:8" x14ac:dyDescent="0.35">
      <c r="A24" s="24">
        <v>26</v>
      </c>
      <c r="B24" s="20" t="s">
        <v>196</v>
      </c>
      <c r="C24" s="20" t="s">
        <v>194</v>
      </c>
      <c r="D24" s="20" t="s">
        <v>196</v>
      </c>
      <c r="E24" t="s">
        <v>27</v>
      </c>
      <c r="F24" s="34" t="s">
        <v>859</v>
      </c>
      <c r="G24" t="s">
        <v>199</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41FE-C7A4-451D-AB63-AFD3F114AD8F}">
  <dimension ref="A1:H23"/>
  <sheetViews>
    <sheetView workbookViewId="0">
      <selection activeCell="A2" sqref="A2:XFD5"/>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1.9062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27</v>
      </c>
      <c r="B2" s="2">
        <v>0</v>
      </c>
      <c r="C2" s="20">
        <v>1</v>
      </c>
      <c r="D2" s="20">
        <v>1</v>
      </c>
      <c r="E2" t="s">
        <v>78</v>
      </c>
      <c r="F2" t="s">
        <v>84</v>
      </c>
      <c r="G2" t="s">
        <v>80</v>
      </c>
      <c r="H2">
        <v>3</v>
      </c>
    </row>
    <row r="3" spans="1:8" x14ac:dyDescent="0.35">
      <c r="A3" s="24">
        <v>27</v>
      </c>
      <c r="B3" s="2">
        <v>0</v>
      </c>
      <c r="C3" s="20">
        <v>1</v>
      </c>
      <c r="D3" s="20">
        <v>1</v>
      </c>
      <c r="E3" t="s">
        <v>78</v>
      </c>
      <c r="F3" t="s">
        <v>85</v>
      </c>
      <c r="G3" t="s">
        <v>80</v>
      </c>
      <c r="H3">
        <v>5</v>
      </c>
    </row>
    <row r="4" spans="1:8" x14ac:dyDescent="0.35">
      <c r="A4" s="24">
        <v>27</v>
      </c>
      <c r="B4" s="2">
        <v>0</v>
      </c>
      <c r="C4" s="20">
        <v>1</v>
      </c>
      <c r="D4" s="20">
        <v>1</v>
      </c>
      <c r="E4" t="s">
        <v>78</v>
      </c>
      <c r="F4" t="s">
        <v>86</v>
      </c>
      <c r="G4" t="s">
        <v>80</v>
      </c>
      <c r="H4">
        <v>4</v>
      </c>
    </row>
    <row r="5" spans="1:8" x14ac:dyDescent="0.35">
      <c r="A5" s="24">
        <v>27</v>
      </c>
      <c r="B5" s="2">
        <v>0</v>
      </c>
      <c r="C5" s="20">
        <v>1</v>
      </c>
      <c r="D5" s="20">
        <v>1</v>
      </c>
      <c r="E5" t="s">
        <v>78</v>
      </c>
      <c r="F5" t="s">
        <v>87</v>
      </c>
      <c r="G5" t="s">
        <v>80</v>
      </c>
      <c r="H5">
        <v>6</v>
      </c>
    </row>
    <row r="6" spans="1:8" x14ac:dyDescent="0.35">
      <c r="A6" s="24">
        <v>27</v>
      </c>
      <c r="B6" s="2">
        <v>0</v>
      </c>
      <c r="C6" s="20">
        <v>1</v>
      </c>
      <c r="D6" s="20">
        <v>1</v>
      </c>
      <c r="E6" t="s">
        <v>88</v>
      </c>
      <c r="F6" t="s">
        <v>91</v>
      </c>
      <c r="G6" t="s">
        <v>80</v>
      </c>
      <c r="H6">
        <v>18</v>
      </c>
    </row>
    <row r="7" spans="1:8" x14ac:dyDescent="0.35">
      <c r="A7" s="24">
        <v>27</v>
      </c>
      <c r="B7" s="2">
        <v>0</v>
      </c>
      <c r="C7" s="20">
        <v>1</v>
      </c>
      <c r="D7" s="20">
        <v>1</v>
      </c>
      <c r="E7" t="s">
        <v>93</v>
      </c>
      <c r="F7" s="5" t="s">
        <v>94</v>
      </c>
      <c r="G7" t="s">
        <v>80</v>
      </c>
      <c r="H7">
        <v>18</v>
      </c>
    </row>
    <row r="8" spans="1:8" x14ac:dyDescent="0.35">
      <c r="A8" s="24">
        <v>27</v>
      </c>
      <c r="B8" s="2">
        <v>0</v>
      </c>
      <c r="C8" s="20">
        <v>1</v>
      </c>
      <c r="D8" s="20">
        <v>1</v>
      </c>
      <c r="E8" t="s">
        <v>95</v>
      </c>
      <c r="F8" t="s">
        <v>91</v>
      </c>
      <c r="G8" t="s">
        <v>80</v>
      </c>
      <c r="H8">
        <v>18</v>
      </c>
    </row>
    <row r="9" spans="1:8" x14ac:dyDescent="0.35">
      <c r="A9" s="24">
        <v>27</v>
      </c>
      <c r="B9" s="2">
        <v>0</v>
      </c>
      <c r="C9" s="20">
        <v>1</v>
      </c>
      <c r="D9" s="20">
        <v>1</v>
      </c>
      <c r="E9" t="s">
        <v>103</v>
      </c>
      <c r="F9" t="s">
        <v>105</v>
      </c>
      <c r="G9" t="s">
        <v>80</v>
      </c>
      <c r="H9">
        <v>12</v>
      </c>
    </row>
    <row r="10" spans="1:8" x14ac:dyDescent="0.35">
      <c r="A10" s="24">
        <v>27</v>
      </c>
      <c r="B10" s="2">
        <v>0</v>
      </c>
      <c r="C10" s="20">
        <v>1</v>
      </c>
      <c r="D10" s="20">
        <v>1</v>
      </c>
      <c r="E10" t="s">
        <v>103</v>
      </c>
      <c r="F10" t="s">
        <v>104</v>
      </c>
      <c r="G10" t="s">
        <v>80</v>
      </c>
      <c r="H10">
        <v>6</v>
      </c>
    </row>
    <row r="11" spans="1:8" x14ac:dyDescent="0.35">
      <c r="A11" s="24">
        <v>27</v>
      </c>
      <c r="B11" s="2">
        <v>0</v>
      </c>
      <c r="C11" s="2">
        <v>1</v>
      </c>
      <c r="D11" s="2">
        <v>1</v>
      </c>
      <c r="E11" t="s">
        <v>167</v>
      </c>
      <c r="F11" t="s">
        <v>364</v>
      </c>
      <c r="G11" t="s">
        <v>80</v>
      </c>
      <c r="H11">
        <v>12</v>
      </c>
    </row>
    <row r="12" spans="1:8" x14ac:dyDescent="0.35">
      <c r="A12" s="24">
        <v>27</v>
      </c>
      <c r="B12" s="2">
        <v>0</v>
      </c>
      <c r="C12" s="2">
        <v>1</v>
      </c>
      <c r="D12" s="2">
        <v>1</v>
      </c>
      <c r="E12" t="s">
        <v>167</v>
      </c>
      <c r="F12" t="s">
        <v>363</v>
      </c>
      <c r="G12" t="s">
        <v>80</v>
      </c>
      <c r="H12">
        <v>7</v>
      </c>
    </row>
    <row r="13" spans="1:8" x14ac:dyDescent="0.35">
      <c r="A13" s="24">
        <v>27</v>
      </c>
      <c r="B13" s="2">
        <v>0</v>
      </c>
      <c r="C13" s="2">
        <v>1</v>
      </c>
      <c r="D13" s="2">
        <v>1</v>
      </c>
      <c r="E13" t="s">
        <v>167</v>
      </c>
      <c r="F13" t="s">
        <v>860</v>
      </c>
      <c r="G13" t="s">
        <v>80</v>
      </c>
      <c r="H13">
        <v>5</v>
      </c>
    </row>
    <row r="14" spans="1:8" x14ac:dyDescent="0.35">
      <c r="A14" s="24">
        <v>27</v>
      </c>
      <c r="B14" s="2">
        <v>0</v>
      </c>
      <c r="C14" s="2">
        <v>1</v>
      </c>
      <c r="D14" s="2">
        <v>1</v>
      </c>
      <c r="E14" t="s">
        <v>167</v>
      </c>
      <c r="F14" t="s">
        <v>645</v>
      </c>
      <c r="G14" t="s">
        <v>80</v>
      </c>
      <c r="H14">
        <v>5</v>
      </c>
    </row>
    <row r="15" spans="1:8" x14ac:dyDescent="0.35">
      <c r="A15" s="24">
        <v>27</v>
      </c>
      <c r="B15" s="2">
        <v>0</v>
      </c>
      <c r="C15" s="2">
        <v>1</v>
      </c>
      <c r="D15" s="2">
        <v>1</v>
      </c>
      <c r="E15" t="s">
        <v>167</v>
      </c>
      <c r="F15" t="s">
        <v>649</v>
      </c>
      <c r="G15" t="s">
        <v>80</v>
      </c>
      <c r="H15">
        <v>1</v>
      </c>
    </row>
    <row r="16" spans="1:8" x14ac:dyDescent="0.35">
      <c r="A16" s="24">
        <v>27</v>
      </c>
      <c r="B16" s="2">
        <v>0</v>
      </c>
      <c r="C16" s="2">
        <v>1</v>
      </c>
      <c r="D16" s="2">
        <v>1</v>
      </c>
      <c r="E16" t="s">
        <v>106</v>
      </c>
      <c r="F16" t="s">
        <v>140</v>
      </c>
      <c r="G16" t="s">
        <v>80</v>
      </c>
      <c r="H16">
        <v>18</v>
      </c>
    </row>
    <row r="17" spans="1:7" x14ac:dyDescent="0.35">
      <c r="A17" s="24">
        <v>27</v>
      </c>
      <c r="B17" s="20" t="s">
        <v>196</v>
      </c>
      <c r="C17" s="20" t="s">
        <v>194</v>
      </c>
      <c r="D17" s="20" t="s">
        <v>196</v>
      </c>
      <c r="E17" t="s">
        <v>27</v>
      </c>
      <c r="F17" s="34" t="s">
        <v>861</v>
      </c>
      <c r="G17" t="s">
        <v>199</v>
      </c>
    </row>
    <row r="18" spans="1:7" x14ac:dyDescent="0.35">
      <c r="A18" s="24">
        <v>27</v>
      </c>
      <c r="B18" s="2">
        <v>0</v>
      </c>
      <c r="C18" s="2">
        <v>1</v>
      </c>
      <c r="D18" s="20" t="s">
        <v>196</v>
      </c>
      <c r="E18" t="s">
        <v>197</v>
      </c>
      <c r="F18" t="s">
        <v>863</v>
      </c>
      <c r="G18" t="s">
        <v>199</v>
      </c>
    </row>
    <row r="19" spans="1:7" x14ac:dyDescent="0.35">
      <c r="A19" s="24">
        <v>27</v>
      </c>
      <c r="B19" s="2">
        <v>0</v>
      </c>
      <c r="C19" s="2">
        <v>1</v>
      </c>
      <c r="D19" s="20" t="s">
        <v>196</v>
      </c>
      <c r="E19" t="s">
        <v>200</v>
      </c>
      <c r="F19" t="s">
        <v>862</v>
      </c>
      <c r="G19" t="s">
        <v>199</v>
      </c>
    </row>
    <row r="20" spans="1:7" x14ac:dyDescent="0.35">
      <c r="A20" s="24">
        <v>27</v>
      </c>
      <c r="B20" s="2">
        <v>0</v>
      </c>
      <c r="C20" s="2">
        <v>1</v>
      </c>
      <c r="D20" s="20" t="s">
        <v>196</v>
      </c>
      <c r="E20" t="s">
        <v>197</v>
      </c>
      <c r="F20" t="s">
        <v>865</v>
      </c>
      <c r="G20" t="s">
        <v>199</v>
      </c>
    </row>
    <row r="21" spans="1:7" x14ac:dyDescent="0.35">
      <c r="A21" s="24">
        <v>27</v>
      </c>
      <c r="B21" s="2">
        <v>0</v>
      </c>
      <c r="C21" s="2">
        <v>1</v>
      </c>
      <c r="D21" s="20" t="s">
        <v>196</v>
      </c>
      <c r="E21" t="s">
        <v>200</v>
      </c>
      <c r="F21" t="s">
        <v>864</v>
      </c>
      <c r="G21" t="s">
        <v>199</v>
      </c>
    </row>
    <row r="22" spans="1:7" x14ac:dyDescent="0.35">
      <c r="A22" s="24">
        <v>27</v>
      </c>
      <c r="B22" s="2">
        <v>0</v>
      </c>
      <c r="C22" s="2">
        <v>1</v>
      </c>
      <c r="D22" s="20" t="s">
        <v>196</v>
      </c>
      <c r="E22" t="s">
        <v>197</v>
      </c>
      <c r="F22" t="s">
        <v>867</v>
      </c>
      <c r="G22" t="s">
        <v>199</v>
      </c>
    </row>
    <row r="23" spans="1:7" x14ac:dyDescent="0.35">
      <c r="A23" s="24">
        <v>27</v>
      </c>
      <c r="B23" s="2">
        <v>0</v>
      </c>
      <c r="C23" s="2">
        <v>1</v>
      </c>
      <c r="D23" s="20" t="s">
        <v>196</v>
      </c>
      <c r="E23" t="s">
        <v>200</v>
      </c>
      <c r="F23" t="s">
        <v>866</v>
      </c>
      <c r="G23" t="s">
        <v>199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134"/>
  <sheetViews>
    <sheetView workbookViewId="0">
      <pane ySplit="1" topLeftCell="A84" activePane="bottomLeft" state="frozen"/>
      <selection pane="bottomLeft" activeCell="F93" sqref="F93"/>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43.1796875" customWidth="1"/>
    <col min="7" max="7" width="10.26953125" bestFit="1" customWidth="1"/>
    <col min="8" max="8" width="13.453125" customWidth="1"/>
  </cols>
  <sheetData>
    <row r="1" spans="1:8" s="15" customFormat="1" ht="51.75" customHeight="1" x14ac:dyDescent="0.35">
      <c r="A1" s="14" t="s">
        <v>37</v>
      </c>
      <c r="B1" s="19" t="s">
        <v>71</v>
      </c>
      <c r="C1" s="19" t="s">
        <v>72</v>
      </c>
      <c r="D1" s="19" t="s">
        <v>73</v>
      </c>
      <c r="E1" s="12" t="s">
        <v>74</v>
      </c>
      <c r="F1" s="12" t="s">
        <v>75</v>
      </c>
      <c r="G1" s="12" t="s">
        <v>76</v>
      </c>
      <c r="H1" s="12" t="s">
        <v>77</v>
      </c>
    </row>
    <row r="2" spans="1:8" x14ac:dyDescent="0.35">
      <c r="A2" s="24">
        <v>1</v>
      </c>
      <c r="B2" s="2">
        <v>0</v>
      </c>
      <c r="C2" s="20">
        <v>1</v>
      </c>
      <c r="D2" s="20">
        <v>1</v>
      </c>
      <c r="E2" t="s">
        <v>78</v>
      </c>
      <c r="F2" t="s">
        <v>79</v>
      </c>
      <c r="G2" t="s">
        <v>80</v>
      </c>
      <c r="H2">
        <v>136</v>
      </c>
    </row>
    <row r="3" spans="1:8" x14ac:dyDescent="0.35">
      <c r="A3" s="24">
        <v>1</v>
      </c>
      <c r="B3" s="2">
        <v>0</v>
      </c>
      <c r="C3" s="20">
        <v>1</v>
      </c>
      <c r="D3" s="20">
        <v>1</v>
      </c>
      <c r="E3" t="s">
        <v>78</v>
      </c>
      <c r="F3" t="s">
        <v>81</v>
      </c>
      <c r="G3" t="s">
        <v>80</v>
      </c>
      <c r="H3">
        <v>153</v>
      </c>
    </row>
    <row r="4" spans="1:8" x14ac:dyDescent="0.35">
      <c r="A4" s="24">
        <v>1</v>
      </c>
      <c r="B4" s="2">
        <v>0</v>
      </c>
      <c r="C4" s="20">
        <v>1</v>
      </c>
      <c r="D4" s="20">
        <v>1</v>
      </c>
      <c r="E4" t="s">
        <v>78</v>
      </c>
      <c r="F4" t="s">
        <v>82</v>
      </c>
      <c r="G4" t="s">
        <v>80</v>
      </c>
      <c r="H4">
        <v>268</v>
      </c>
    </row>
    <row r="5" spans="1:8" x14ac:dyDescent="0.35">
      <c r="A5" s="24">
        <v>1</v>
      </c>
      <c r="B5" s="2">
        <v>0</v>
      </c>
      <c r="C5" s="20">
        <v>1</v>
      </c>
      <c r="D5" s="20">
        <v>1</v>
      </c>
      <c r="E5" t="s">
        <v>78</v>
      </c>
      <c r="F5" t="s">
        <v>83</v>
      </c>
      <c r="G5" t="s">
        <v>80</v>
      </c>
      <c r="H5">
        <v>386</v>
      </c>
    </row>
    <row r="6" spans="1:8" x14ac:dyDescent="0.35">
      <c r="A6" s="24">
        <v>1</v>
      </c>
      <c r="B6" s="2">
        <v>0</v>
      </c>
      <c r="C6" s="20">
        <v>1</v>
      </c>
      <c r="D6" s="20">
        <v>1</v>
      </c>
      <c r="E6" t="s">
        <v>78</v>
      </c>
      <c r="F6" t="s">
        <v>84</v>
      </c>
      <c r="G6" t="s">
        <v>80</v>
      </c>
      <c r="H6">
        <v>335</v>
      </c>
    </row>
    <row r="7" spans="1:8" x14ac:dyDescent="0.35">
      <c r="A7" s="24">
        <v>1</v>
      </c>
      <c r="B7" s="2">
        <v>0</v>
      </c>
      <c r="C7" s="20">
        <v>1</v>
      </c>
      <c r="D7" s="20">
        <v>1</v>
      </c>
      <c r="E7" t="s">
        <v>78</v>
      </c>
      <c r="F7" t="s">
        <v>85</v>
      </c>
      <c r="G7" t="s">
        <v>80</v>
      </c>
      <c r="H7">
        <v>304</v>
      </c>
    </row>
    <row r="8" spans="1:8" x14ac:dyDescent="0.35">
      <c r="A8" s="24">
        <v>1</v>
      </c>
      <c r="B8" s="2">
        <v>0</v>
      </c>
      <c r="C8" s="20">
        <v>1</v>
      </c>
      <c r="D8" s="20">
        <v>1</v>
      </c>
      <c r="E8" t="s">
        <v>78</v>
      </c>
      <c r="F8" t="s">
        <v>86</v>
      </c>
      <c r="G8" t="s">
        <v>80</v>
      </c>
      <c r="H8">
        <v>344</v>
      </c>
    </row>
    <row r="9" spans="1:8" x14ac:dyDescent="0.35">
      <c r="A9" s="24">
        <v>1</v>
      </c>
      <c r="B9" s="2">
        <v>0</v>
      </c>
      <c r="C9" s="20">
        <v>1</v>
      </c>
      <c r="D9" s="20">
        <v>1</v>
      </c>
      <c r="E9" t="s">
        <v>78</v>
      </c>
      <c r="F9" t="s">
        <v>87</v>
      </c>
      <c r="G9" t="s">
        <v>80</v>
      </c>
      <c r="H9">
        <v>364</v>
      </c>
    </row>
    <row r="10" spans="1:8" x14ac:dyDescent="0.35">
      <c r="A10" s="24">
        <v>1</v>
      </c>
      <c r="B10" s="2">
        <v>0</v>
      </c>
      <c r="C10" s="20">
        <v>1</v>
      </c>
      <c r="D10" s="20">
        <v>1</v>
      </c>
      <c r="E10" t="s">
        <v>88</v>
      </c>
      <c r="F10" t="s">
        <v>89</v>
      </c>
      <c r="G10" t="s">
        <v>80</v>
      </c>
      <c r="H10">
        <v>87</v>
      </c>
    </row>
    <row r="11" spans="1:8" x14ac:dyDescent="0.35">
      <c r="A11" s="24">
        <v>1</v>
      </c>
      <c r="B11" s="2">
        <v>0</v>
      </c>
      <c r="C11" s="20">
        <v>1</v>
      </c>
      <c r="D11" s="20">
        <v>1</v>
      </c>
      <c r="E11" t="s">
        <v>88</v>
      </c>
      <c r="F11" t="s">
        <v>90</v>
      </c>
      <c r="G11" t="s">
        <v>80</v>
      </c>
      <c r="H11">
        <v>513</v>
      </c>
    </row>
    <row r="12" spans="1:8" x14ac:dyDescent="0.35">
      <c r="A12" s="24">
        <v>1</v>
      </c>
      <c r="B12" s="2">
        <v>0</v>
      </c>
      <c r="C12" s="20">
        <v>1</v>
      </c>
      <c r="D12" s="20">
        <v>1</v>
      </c>
      <c r="E12" t="s">
        <v>88</v>
      </c>
      <c r="F12" t="s">
        <v>91</v>
      </c>
      <c r="G12" t="s">
        <v>80</v>
      </c>
      <c r="H12">
        <f>2290-H10-H11-H13</f>
        <v>1661</v>
      </c>
    </row>
    <row r="13" spans="1:8" x14ac:dyDescent="0.35">
      <c r="A13" s="24">
        <v>1</v>
      </c>
      <c r="B13" s="2">
        <v>0</v>
      </c>
      <c r="C13" s="20">
        <v>1</v>
      </c>
      <c r="D13" s="20">
        <v>1</v>
      </c>
      <c r="E13" t="s">
        <v>88</v>
      </c>
      <c r="F13" t="s">
        <v>92</v>
      </c>
      <c r="G13" t="s">
        <v>80</v>
      </c>
      <c r="H13">
        <v>29</v>
      </c>
    </row>
    <row r="14" spans="1:8" x14ac:dyDescent="0.35">
      <c r="A14" s="24">
        <v>1</v>
      </c>
      <c r="B14" s="2">
        <v>0</v>
      </c>
      <c r="C14" s="20">
        <v>1</v>
      </c>
      <c r="D14" s="20">
        <v>1</v>
      </c>
      <c r="E14" t="s">
        <v>93</v>
      </c>
      <c r="F14" s="5" t="s">
        <v>94</v>
      </c>
      <c r="G14" t="s">
        <v>80</v>
      </c>
      <c r="H14">
        <v>2290</v>
      </c>
    </row>
    <row r="15" spans="1:8" x14ac:dyDescent="0.35">
      <c r="A15" s="24">
        <v>1</v>
      </c>
      <c r="B15" s="2">
        <v>0</v>
      </c>
      <c r="C15" s="20">
        <v>1</v>
      </c>
      <c r="D15" s="20">
        <v>1</v>
      </c>
      <c r="E15" t="s">
        <v>95</v>
      </c>
      <c r="F15" t="s">
        <v>96</v>
      </c>
      <c r="G15" t="s">
        <v>80</v>
      </c>
      <c r="H15">
        <v>428</v>
      </c>
    </row>
    <row r="16" spans="1:8" x14ac:dyDescent="0.35">
      <c r="A16" s="24">
        <v>1</v>
      </c>
      <c r="B16" s="2">
        <v>0</v>
      </c>
      <c r="C16" s="20">
        <v>1</v>
      </c>
      <c r="D16" s="20">
        <v>1</v>
      </c>
      <c r="E16" t="s">
        <v>95</v>
      </c>
      <c r="F16" t="s">
        <v>97</v>
      </c>
      <c r="G16" t="s">
        <v>80</v>
      </c>
      <c r="H16">
        <v>67</v>
      </c>
    </row>
    <row r="17" spans="1:8" x14ac:dyDescent="0.35">
      <c r="A17" s="24">
        <v>1</v>
      </c>
      <c r="B17" s="2">
        <v>0</v>
      </c>
      <c r="C17" s="20">
        <v>1</v>
      </c>
      <c r="D17" s="20">
        <v>1</v>
      </c>
      <c r="E17" t="s">
        <v>95</v>
      </c>
      <c r="F17" t="s">
        <v>98</v>
      </c>
      <c r="G17" t="s">
        <v>80</v>
      </c>
      <c r="H17">
        <v>65</v>
      </c>
    </row>
    <row r="18" spans="1:8" x14ac:dyDescent="0.35">
      <c r="A18" s="24">
        <v>1</v>
      </c>
      <c r="B18" s="2">
        <v>0</v>
      </c>
      <c r="C18" s="20">
        <v>1</v>
      </c>
      <c r="D18" s="20">
        <v>1</v>
      </c>
      <c r="E18" t="s">
        <v>95</v>
      </c>
      <c r="F18" t="s">
        <v>99</v>
      </c>
      <c r="G18" t="s">
        <v>80</v>
      </c>
      <c r="H18">
        <v>4</v>
      </c>
    </row>
    <row r="19" spans="1:8" x14ac:dyDescent="0.35">
      <c r="A19" s="24">
        <v>1</v>
      </c>
      <c r="B19" s="2">
        <v>0</v>
      </c>
      <c r="C19" s="20">
        <v>1</v>
      </c>
      <c r="D19" s="20">
        <v>1</v>
      </c>
      <c r="E19" t="s">
        <v>95</v>
      </c>
      <c r="F19" t="s">
        <v>100</v>
      </c>
      <c r="G19" t="s">
        <v>80</v>
      </c>
      <c r="H19">
        <v>1</v>
      </c>
    </row>
    <row r="20" spans="1:8" x14ac:dyDescent="0.35">
      <c r="A20" s="24">
        <v>1</v>
      </c>
      <c r="B20" s="2">
        <v>0</v>
      </c>
      <c r="C20" s="20">
        <v>1</v>
      </c>
      <c r="D20" s="20">
        <v>1</v>
      </c>
      <c r="E20" t="s">
        <v>95</v>
      </c>
      <c r="F20" t="s">
        <v>101</v>
      </c>
      <c r="G20" t="s">
        <v>80</v>
      </c>
      <c r="H20">
        <v>5</v>
      </c>
    </row>
    <row r="21" spans="1:8" x14ac:dyDescent="0.35">
      <c r="A21" s="24">
        <v>1</v>
      </c>
      <c r="B21" s="2">
        <v>0</v>
      </c>
      <c r="C21" s="20">
        <v>1</v>
      </c>
      <c r="D21" s="20">
        <v>1</v>
      </c>
      <c r="E21" t="s">
        <v>95</v>
      </c>
      <c r="F21" t="s">
        <v>91</v>
      </c>
      <c r="G21" t="s">
        <v>80</v>
      </c>
      <c r="H21">
        <f>2290-H17-H18-H19-H20-H15-H16-H22</f>
        <v>1689</v>
      </c>
    </row>
    <row r="22" spans="1:8" x14ac:dyDescent="0.35">
      <c r="A22" s="24">
        <v>1</v>
      </c>
      <c r="B22" s="2">
        <v>0</v>
      </c>
      <c r="C22" s="20">
        <v>1</v>
      </c>
      <c r="D22" s="20">
        <v>1</v>
      </c>
      <c r="E22" t="s">
        <v>95</v>
      </c>
      <c r="F22" t="s">
        <v>102</v>
      </c>
      <c r="G22" t="s">
        <v>80</v>
      </c>
      <c r="H22">
        <v>31</v>
      </c>
    </row>
    <row r="23" spans="1:8" x14ac:dyDescent="0.35">
      <c r="A23" s="24">
        <v>1</v>
      </c>
      <c r="B23" s="2">
        <v>0</v>
      </c>
      <c r="C23" s="20">
        <v>1</v>
      </c>
      <c r="D23" s="20">
        <v>1</v>
      </c>
      <c r="E23" t="s">
        <v>103</v>
      </c>
      <c r="F23" t="s">
        <v>104</v>
      </c>
      <c r="G23" t="s">
        <v>80</v>
      </c>
      <c r="H23">
        <v>1084</v>
      </c>
    </row>
    <row r="24" spans="1:8" x14ac:dyDescent="0.35">
      <c r="A24" s="24">
        <v>1</v>
      </c>
      <c r="B24" s="2">
        <v>0</v>
      </c>
      <c r="C24" s="20">
        <v>1</v>
      </c>
      <c r="D24" s="20">
        <v>1</v>
      </c>
      <c r="E24" t="s">
        <v>103</v>
      </c>
      <c r="F24" t="s">
        <v>105</v>
      </c>
      <c r="G24" t="s">
        <v>80</v>
      </c>
      <c r="H24">
        <v>1205</v>
      </c>
    </row>
    <row r="25" spans="1:8" x14ac:dyDescent="0.35">
      <c r="A25" s="24">
        <v>1</v>
      </c>
      <c r="B25" s="2">
        <v>0</v>
      </c>
      <c r="C25" s="20">
        <v>1</v>
      </c>
      <c r="D25" s="20">
        <v>1</v>
      </c>
      <c r="E25" t="s">
        <v>103</v>
      </c>
      <c r="F25" t="s">
        <v>92</v>
      </c>
      <c r="G25" t="s">
        <v>80</v>
      </c>
      <c r="H25">
        <v>1</v>
      </c>
    </row>
    <row r="26" spans="1:8" x14ac:dyDescent="0.35">
      <c r="A26" s="24">
        <v>1</v>
      </c>
      <c r="B26" s="2">
        <v>0</v>
      </c>
      <c r="C26" s="2">
        <v>1</v>
      </c>
      <c r="D26" s="2">
        <v>1</v>
      </c>
      <c r="E26" t="s">
        <v>106</v>
      </c>
      <c r="F26" t="s">
        <v>107</v>
      </c>
      <c r="G26" t="s">
        <v>80</v>
      </c>
      <c r="H26">
        <v>592</v>
      </c>
    </row>
    <row r="27" spans="1:8" x14ac:dyDescent="0.35">
      <c r="A27" s="24">
        <v>1</v>
      </c>
      <c r="B27" s="2">
        <v>0</v>
      </c>
      <c r="C27" s="2">
        <v>1</v>
      </c>
      <c r="D27" s="2">
        <v>1</v>
      </c>
      <c r="E27" t="s">
        <v>106</v>
      </c>
      <c r="F27" t="s">
        <v>124</v>
      </c>
      <c r="G27" t="s">
        <v>80</v>
      </c>
      <c r="H27">
        <v>355</v>
      </c>
    </row>
    <row r="28" spans="1:8" x14ac:dyDescent="0.35">
      <c r="A28" s="24">
        <v>1</v>
      </c>
      <c r="B28" s="2">
        <v>0</v>
      </c>
      <c r="C28" s="2">
        <v>1</v>
      </c>
      <c r="D28" s="2">
        <v>1</v>
      </c>
      <c r="E28" t="s">
        <v>106</v>
      </c>
      <c r="F28" t="s">
        <v>108</v>
      </c>
      <c r="G28" t="s">
        <v>80</v>
      </c>
      <c r="H28">
        <v>247</v>
      </c>
    </row>
    <row r="29" spans="1:8" x14ac:dyDescent="0.35">
      <c r="A29" s="24">
        <v>1</v>
      </c>
      <c r="B29" s="2">
        <v>0</v>
      </c>
      <c r="C29" s="2">
        <v>1</v>
      </c>
      <c r="D29" s="2">
        <v>1</v>
      </c>
      <c r="E29" t="s">
        <v>106</v>
      </c>
      <c r="F29" t="s">
        <v>114</v>
      </c>
      <c r="G29" t="s">
        <v>80</v>
      </c>
      <c r="H29">
        <v>78</v>
      </c>
    </row>
    <row r="30" spans="1:8" x14ac:dyDescent="0.35">
      <c r="A30" s="24">
        <v>1</v>
      </c>
      <c r="B30" s="2">
        <v>0</v>
      </c>
      <c r="C30" s="2">
        <v>1</v>
      </c>
      <c r="D30" s="2">
        <v>1</v>
      </c>
      <c r="E30" t="s">
        <v>106</v>
      </c>
      <c r="F30" t="s">
        <v>407</v>
      </c>
      <c r="G30" t="s">
        <v>80</v>
      </c>
      <c r="H30">
        <v>74</v>
      </c>
    </row>
    <row r="31" spans="1:8" x14ac:dyDescent="0.35">
      <c r="A31" s="24">
        <v>1</v>
      </c>
      <c r="B31" s="2">
        <v>0</v>
      </c>
      <c r="C31" s="2">
        <v>1</v>
      </c>
      <c r="D31" s="2">
        <v>1</v>
      </c>
      <c r="E31" t="s">
        <v>106</v>
      </c>
      <c r="F31" t="s">
        <v>109</v>
      </c>
      <c r="G31" t="s">
        <v>80</v>
      </c>
      <c r="H31">
        <v>71</v>
      </c>
    </row>
    <row r="32" spans="1:8" x14ac:dyDescent="0.35">
      <c r="A32" s="24">
        <v>1</v>
      </c>
      <c r="B32" s="2">
        <v>0</v>
      </c>
      <c r="C32" s="2">
        <v>1</v>
      </c>
      <c r="D32" s="2">
        <v>1</v>
      </c>
      <c r="E32" t="s">
        <v>106</v>
      </c>
      <c r="F32" t="s">
        <v>125</v>
      </c>
      <c r="G32" t="s">
        <v>80</v>
      </c>
      <c r="H32">
        <v>70</v>
      </c>
    </row>
    <row r="33" spans="1:8" x14ac:dyDescent="0.35">
      <c r="A33" s="24">
        <v>1</v>
      </c>
      <c r="B33" s="2">
        <v>0</v>
      </c>
      <c r="C33" s="2">
        <v>1</v>
      </c>
      <c r="D33" s="2">
        <v>1</v>
      </c>
      <c r="E33" t="s">
        <v>106</v>
      </c>
      <c r="F33" t="s">
        <v>115</v>
      </c>
      <c r="G33" t="s">
        <v>80</v>
      </c>
      <c r="H33">
        <v>68</v>
      </c>
    </row>
    <row r="34" spans="1:8" x14ac:dyDescent="0.35">
      <c r="A34" s="24">
        <v>1</v>
      </c>
      <c r="B34" s="2">
        <v>0</v>
      </c>
      <c r="C34" s="2">
        <v>1</v>
      </c>
      <c r="D34" s="2">
        <v>1</v>
      </c>
      <c r="E34" t="s">
        <v>106</v>
      </c>
      <c r="F34" t="s">
        <v>142</v>
      </c>
      <c r="G34" t="s">
        <v>80</v>
      </c>
      <c r="H34">
        <v>60</v>
      </c>
    </row>
    <row r="35" spans="1:8" x14ac:dyDescent="0.35">
      <c r="A35" s="24">
        <v>1</v>
      </c>
      <c r="B35" s="2">
        <v>0</v>
      </c>
      <c r="C35" s="2">
        <v>1</v>
      </c>
      <c r="D35" s="2">
        <v>1</v>
      </c>
      <c r="E35" t="s">
        <v>106</v>
      </c>
      <c r="F35" t="s">
        <v>140</v>
      </c>
      <c r="G35" t="s">
        <v>80</v>
      </c>
      <c r="H35">
        <v>58</v>
      </c>
    </row>
    <row r="36" spans="1:8" x14ac:dyDescent="0.35">
      <c r="A36" s="24">
        <v>1</v>
      </c>
      <c r="B36" s="2">
        <v>0</v>
      </c>
      <c r="C36" s="2">
        <v>1</v>
      </c>
      <c r="D36" s="2">
        <v>1</v>
      </c>
      <c r="E36" t="s">
        <v>106</v>
      </c>
      <c r="F36" t="s">
        <v>139</v>
      </c>
      <c r="G36" t="s">
        <v>80</v>
      </c>
      <c r="H36">
        <v>55</v>
      </c>
    </row>
    <row r="37" spans="1:8" x14ac:dyDescent="0.35">
      <c r="A37" s="24">
        <v>1</v>
      </c>
      <c r="B37" s="2">
        <v>0</v>
      </c>
      <c r="C37" s="2">
        <v>1</v>
      </c>
      <c r="D37" s="2">
        <v>1</v>
      </c>
      <c r="E37" t="s">
        <v>106</v>
      </c>
      <c r="F37" t="s">
        <v>92</v>
      </c>
      <c r="G37" t="s">
        <v>80</v>
      </c>
      <c r="H37">
        <v>53</v>
      </c>
    </row>
    <row r="38" spans="1:8" x14ac:dyDescent="0.35">
      <c r="A38" s="24">
        <v>1</v>
      </c>
      <c r="B38" s="2">
        <v>0</v>
      </c>
      <c r="C38" s="2">
        <v>1</v>
      </c>
      <c r="D38" s="2">
        <v>1</v>
      </c>
      <c r="E38" t="s">
        <v>106</v>
      </c>
      <c r="F38" t="s">
        <v>804</v>
      </c>
      <c r="G38" t="s">
        <v>80</v>
      </c>
      <c r="H38">
        <v>42</v>
      </c>
    </row>
    <row r="39" spans="1:8" x14ac:dyDescent="0.35">
      <c r="A39" s="24">
        <v>1</v>
      </c>
      <c r="B39" s="2">
        <v>0</v>
      </c>
      <c r="C39" s="2">
        <v>1</v>
      </c>
      <c r="D39" s="2">
        <v>1</v>
      </c>
      <c r="E39" t="s">
        <v>106</v>
      </c>
      <c r="F39" t="s">
        <v>146</v>
      </c>
      <c r="G39" t="s">
        <v>80</v>
      </c>
      <c r="H39">
        <v>34</v>
      </c>
    </row>
    <row r="40" spans="1:8" x14ac:dyDescent="0.35">
      <c r="A40" s="24">
        <v>1</v>
      </c>
      <c r="B40" s="2">
        <v>0</v>
      </c>
      <c r="C40" s="2">
        <v>1</v>
      </c>
      <c r="D40" s="2">
        <v>1</v>
      </c>
      <c r="E40" t="s">
        <v>106</v>
      </c>
      <c r="F40" t="s">
        <v>113</v>
      </c>
      <c r="G40" t="s">
        <v>80</v>
      </c>
      <c r="H40">
        <v>34</v>
      </c>
    </row>
    <row r="41" spans="1:8" x14ac:dyDescent="0.35">
      <c r="A41" s="24">
        <v>1</v>
      </c>
      <c r="B41" s="2">
        <v>0</v>
      </c>
      <c r="C41" s="2">
        <v>1</v>
      </c>
      <c r="D41" s="2">
        <v>1</v>
      </c>
      <c r="E41" t="s">
        <v>106</v>
      </c>
      <c r="F41" t="s">
        <v>120</v>
      </c>
      <c r="G41" t="s">
        <v>80</v>
      </c>
      <c r="H41">
        <v>31</v>
      </c>
    </row>
    <row r="42" spans="1:8" x14ac:dyDescent="0.35">
      <c r="A42" s="24">
        <v>1</v>
      </c>
      <c r="B42" s="2">
        <v>0</v>
      </c>
      <c r="C42" s="2">
        <v>1</v>
      </c>
      <c r="D42" s="2">
        <v>1</v>
      </c>
      <c r="E42" t="s">
        <v>106</v>
      </c>
      <c r="F42" t="s">
        <v>111</v>
      </c>
      <c r="G42" t="s">
        <v>80</v>
      </c>
      <c r="H42">
        <v>27</v>
      </c>
    </row>
    <row r="43" spans="1:8" x14ac:dyDescent="0.35">
      <c r="A43" s="24">
        <v>1</v>
      </c>
      <c r="B43" s="2">
        <v>0</v>
      </c>
      <c r="C43" s="2">
        <v>1</v>
      </c>
      <c r="D43" s="2">
        <v>1</v>
      </c>
      <c r="E43" t="s">
        <v>106</v>
      </c>
      <c r="F43" t="s">
        <v>112</v>
      </c>
      <c r="G43" t="s">
        <v>80</v>
      </c>
      <c r="H43">
        <v>25</v>
      </c>
    </row>
    <row r="44" spans="1:8" x14ac:dyDescent="0.35">
      <c r="A44" s="24">
        <v>1</v>
      </c>
      <c r="B44" s="2">
        <v>0</v>
      </c>
      <c r="C44" s="2">
        <v>1</v>
      </c>
      <c r="D44" s="2">
        <v>1</v>
      </c>
      <c r="E44" t="s">
        <v>106</v>
      </c>
      <c r="F44" t="s">
        <v>132</v>
      </c>
      <c r="G44" t="s">
        <v>80</v>
      </c>
      <c r="H44">
        <v>24</v>
      </c>
    </row>
    <row r="45" spans="1:8" x14ac:dyDescent="0.35">
      <c r="A45" s="24">
        <v>1</v>
      </c>
      <c r="B45" s="2">
        <v>0</v>
      </c>
      <c r="C45" s="2">
        <v>1</v>
      </c>
      <c r="D45" s="2">
        <v>1</v>
      </c>
      <c r="E45" t="s">
        <v>106</v>
      </c>
      <c r="F45" t="s">
        <v>153</v>
      </c>
      <c r="G45" t="s">
        <v>80</v>
      </c>
      <c r="H45">
        <v>24</v>
      </c>
    </row>
    <row r="46" spans="1:8" x14ac:dyDescent="0.35">
      <c r="A46" s="24">
        <v>1</v>
      </c>
      <c r="B46" s="2">
        <v>0</v>
      </c>
      <c r="C46" s="2">
        <v>1</v>
      </c>
      <c r="D46" s="2">
        <v>1</v>
      </c>
      <c r="E46" t="s">
        <v>106</v>
      </c>
      <c r="F46" t="s">
        <v>144</v>
      </c>
      <c r="G46" t="s">
        <v>80</v>
      </c>
      <c r="H46">
        <v>22</v>
      </c>
    </row>
    <row r="47" spans="1:8" x14ac:dyDescent="0.35">
      <c r="A47" s="24">
        <v>1</v>
      </c>
      <c r="B47" s="2">
        <v>0</v>
      </c>
      <c r="C47" s="2">
        <v>1</v>
      </c>
      <c r="D47" s="2">
        <v>1</v>
      </c>
      <c r="E47" t="s">
        <v>106</v>
      </c>
      <c r="F47" t="s">
        <v>147</v>
      </c>
      <c r="G47" t="s">
        <v>80</v>
      </c>
      <c r="H47">
        <v>20</v>
      </c>
    </row>
    <row r="48" spans="1:8" x14ac:dyDescent="0.35">
      <c r="A48" s="24">
        <v>1</v>
      </c>
      <c r="B48" s="2">
        <v>0</v>
      </c>
      <c r="C48" s="2">
        <v>1</v>
      </c>
      <c r="D48" s="2">
        <v>1</v>
      </c>
      <c r="E48" t="s">
        <v>106</v>
      </c>
      <c r="F48" t="s">
        <v>948</v>
      </c>
      <c r="G48" t="s">
        <v>80</v>
      </c>
      <c r="H48">
        <v>19</v>
      </c>
    </row>
    <row r="49" spans="1:8" x14ac:dyDescent="0.35">
      <c r="A49" s="24">
        <v>1</v>
      </c>
      <c r="B49" s="2">
        <v>0</v>
      </c>
      <c r="C49" s="2">
        <v>1</v>
      </c>
      <c r="D49" s="2">
        <v>1</v>
      </c>
      <c r="E49" t="s">
        <v>106</v>
      </c>
      <c r="F49" t="s">
        <v>131</v>
      </c>
      <c r="G49" t="s">
        <v>80</v>
      </c>
      <c r="H49">
        <v>18</v>
      </c>
    </row>
    <row r="50" spans="1:8" x14ac:dyDescent="0.35">
      <c r="A50" s="24">
        <v>1</v>
      </c>
      <c r="B50" s="2">
        <v>0</v>
      </c>
      <c r="C50" s="2">
        <v>1</v>
      </c>
      <c r="D50" s="2">
        <v>1</v>
      </c>
      <c r="E50" t="s">
        <v>106</v>
      </c>
      <c r="F50" t="s">
        <v>110</v>
      </c>
      <c r="G50" t="s">
        <v>80</v>
      </c>
      <c r="H50">
        <v>14</v>
      </c>
    </row>
    <row r="51" spans="1:8" x14ac:dyDescent="0.35">
      <c r="A51" s="24">
        <v>1</v>
      </c>
      <c r="B51" s="2">
        <v>0</v>
      </c>
      <c r="C51" s="2">
        <v>1</v>
      </c>
      <c r="D51" s="2">
        <v>1</v>
      </c>
      <c r="E51" t="s">
        <v>106</v>
      </c>
      <c r="F51" t="s">
        <v>161</v>
      </c>
      <c r="G51" t="s">
        <v>80</v>
      </c>
      <c r="H51">
        <v>13</v>
      </c>
    </row>
    <row r="52" spans="1:8" x14ac:dyDescent="0.35">
      <c r="A52" s="24">
        <v>1</v>
      </c>
      <c r="B52" s="2">
        <v>0</v>
      </c>
      <c r="C52" s="2">
        <v>1</v>
      </c>
      <c r="D52" s="2">
        <v>1</v>
      </c>
      <c r="E52" t="s">
        <v>106</v>
      </c>
      <c r="F52" t="s">
        <v>137</v>
      </c>
      <c r="G52" t="s">
        <v>80</v>
      </c>
      <c r="H52">
        <v>13</v>
      </c>
    </row>
    <row r="53" spans="1:8" x14ac:dyDescent="0.35">
      <c r="A53" s="24">
        <v>1</v>
      </c>
      <c r="B53" s="2">
        <v>0</v>
      </c>
      <c r="C53" s="2">
        <v>1</v>
      </c>
      <c r="D53" s="2">
        <v>1</v>
      </c>
      <c r="E53" t="s">
        <v>106</v>
      </c>
      <c r="F53" t="s">
        <v>972</v>
      </c>
      <c r="G53" t="s">
        <v>80</v>
      </c>
      <c r="H53">
        <v>10</v>
      </c>
    </row>
    <row r="54" spans="1:8" x14ac:dyDescent="0.35">
      <c r="A54" s="24">
        <v>1</v>
      </c>
      <c r="B54" s="2">
        <v>0</v>
      </c>
      <c r="C54" s="2">
        <v>1</v>
      </c>
      <c r="D54" s="2">
        <v>1</v>
      </c>
      <c r="E54" t="s">
        <v>106</v>
      </c>
      <c r="F54" t="s">
        <v>130</v>
      </c>
      <c r="G54" t="s">
        <v>80</v>
      </c>
      <c r="H54">
        <v>10</v>
      </c>
    </row>
    <row r="55" spans="1:8" x14ac:dyDescent="0.35">
      <c r="A55" s="24">
        <v>1</v>
      </c>
      <c r="B55" s="2">
        <v>0</v>
      </c>
      <c r="C55" s="2">
        <v>1</v>
      </c>
      <c r="D55" s="2">
        <v>1</v>
      </c>
      <c r="E55" t="s">
        <v>106</v>
      </c>
      <c r="F55" t="s">
        <v>958</v>
      </c>
      <c r="G55" t="s">
        <v>80</v>
      </c>
      <c r="H55">
        <v>10</v>
      </c>
    </row>
    <row r="56" spans="1:8" x14ac:dyDescent="0.35">
      <c r="A56" s="24">
        <v>1</v>
      </c>
      <c r="B56" s="2">
        <v>0</v>
      </c>
      <c r="C56" s="2">
        <v>1</v>
      </c>
      <c r="D56" s="2">
        <v>1</v>
      </c>
      <c r="E56" t="s">
        <v>106</v>
      </c>
      <c r="F56" t="s">
        <v>884</v>
      </c>
      <c r="G56" t="s">
        <v>80</v>
      </c>
      <c r="H56">
        <v>10</v>
      </c>
    </row>
    <row r="57" spans="1:8" x14ac:dyDescent="0.35">
      <c r="A57" s="24">
        <v>1</v>
      </c>
      <c r="B57" s="2">
        <v>0</v>
      </c>
      <c r="C57" s="2">
        <v>1</v>
      </c>
      <c r="D57" s="2">
        <v>1</v>
      </c>
      <c r="E57" t="s">
        <v>106</v>
      </c>
      <c r="F57" t="s">
        <v>143</v>
      </c>
      <c r="G57" t="s">
        <v>80</v>
      </c>
      <c r="H57">
        <v>8</v>
      </c>
    </row>
    <row r="58" spans="1:8" x14ac:dyDescent="0.35">
      <c r="A58" s="24">
        <v>1</v>
      </c>
      <c r="B58" s="2">
        <v>0</v>
      </c>
      <c r="C58" s="2">
        <v>1</v>
      </c>
      <c r="D58" s="2">
        <v>1</v>
      </c>
      <c r="E58" t="s">
        <v>106</v>
      </c>
      <c r="F58" t="s">
        <v>165</v>
      </c>
      <c r="G58" t="s">
        <v>80</v>
      </c>
      <c r="H58">
        <v>8</v>
      </c>
    </row>
    <row r="59" spans="1:8" x14ac:dyDescent="0.35">
      <c r="A59" s="24">
        <v>1</v>
      </c>
      <c r="B59" s="2">
        <v>0</v>
      </c>
      <c r="C59" s="2">
        <v>1</v>
      </c>
      <c r="D59" s="2">
        <v>1</v>
      </c>
      <c r="E59" t="s">
        <v>106</v>
      </c>
      <c r="F59" t="s">
        <v>164</v>
      </c>
      <c r="G59" t="s">
        <v>80</v>
      </c>
      <c r="H59">
        <v>8</v>
      </c>
    </row>
    <row r="60" spans="1:8" x14ac:dyDescent="0.35">
      <c r="A60" s="24">
        <v>1</v>
      </c>
      <c r="B60" s="2">
        <v>0</v>
      </c>
      <c r="C60" s="2">
        <v>1</v>
      </c>
      <c r="D60" s="2">
        <v>1</v>
      </c>
      <c r="E60" t="s">
        <v>106</v>
      </c>
      <c r="F60" t="s">
        <v>158</v>
      </c>
      <c r="G60" t="s">
        <v>80</v>
      </c>
      <c r="H60">
        <v>8</v>
      </c>
    </row>
    <row r="61" spans="1:8" x14ac:dyDescent="0.35">
      <c r="A61" s="24">
        <v>1</v>
      </c>
      <c r="B61" s="2">
        <v>0</v>
      </c>
      <c r="C61" s="2">
        <v>1</v>
      </c>
      <c r="D61" s="2">
        <v>1</v>
      </c>
      <c r="E61" t="s">
        <v>106</v>
      </c>
      <c r="F61" t="s">
        <v>959</v>
      </c>
      <c r="G61" t="s">
        <v>80</v>
      </c>
      <c r="H61">
        <v>8</v>
      </c>
    </row>
    <row r="62" spans="1:8" x14ac:dyDescent="0.35">
      <c r="A62" s="24">
        <v>1</v>
      </c>
      <c r="B62" s="2">
        <v>0</v>
      </c>
      <c r="C62" s="2">
        <v>1</v>
      </c>
      <c r="D62" s="2">
        <v>1</v>
      </c>
      <c r="E62" t="s">
        <v>106</v>
      </c>
      <c r="F62" t="s">
        <v>313</v>
      </c>
      <c r="G62" t="s">
        <v>80</v>
      </c>
      <c r="H62">
        <v>7</v>
      </c>
    </row>
    <row r="63" spans="1:8" x14ac:dyDescent="0.35">
      <c r="A63" s="24">
        <v>1</v>
      </c>
      <c r="B63" s="2">
        <v>0</v>
      </c>
      <c r="C63" s="2">
        <v>1</v>
      </c>
      <c r="D63" s="2">
        <v>1</v>
      </c>
      <c r="E63" t="s">
        <v>106</v>
      </c>
      <c r="F63" t="s">
        <v>138</v>
      </c>
      <c r="G63" t="s">
        <v>80</v>
      </c>
      <c r="H63">
        <v>7</v>
      </c>
    </row>
    <row r="64" spans="1:8" x14ac:dyDescent="0.35">
      <c r="A64" s="24">
        <v>1</v>
      </c>
      <c r="B64" s="2">
        <v>0</v>
      </c>
      <c r="C64" s="2">
        <v>1</v>
      </c>
      <c r="D64" s="2">
        <v>1</v>
      </c>
      <c r="E64" t="s">
        <v>106</v>
      </c>
      <c r="F64" t="s">
        <v>152</v>
      </c>
      <c r="G64" t="s">
        <v>80</v>
      </c>
      <c r="H64">
        <v>6</v>
      </c>
    </row>
    <row r="65" spans="1:8" x14ac:dyDescent="0.35">
      <c r="A65" s="24">
        <v>1</v>
      </c>
      <c r="B65" s="2">
        <v>0</v>
      </c>
      <c r="C65" s="2">
        <v>1</v>
      </c>
      <c r="D65" s="2">
        <v>1</v>
      </c>
      <c r="E65" t="s">
        <v>106</v>
      </c>
      <c r="F65" t="s">
        <v>813</v>
      </c>
      <c r="G65" t="s">
        <v>80</v>
      </c>
      <c r="H65">
        <v>6</v>
      </c>
    </row>
    <row r="66" spans="1:8" x14ac:dyDescent="0.35">
      <c r="A66" s="24">
        <v>1</v>
      </c>
      <c r="B66" s="2">
        <v>0</v>
      </c>
      <c r="C66" s="2">
        <v>1</v>
      </c>
      <c r="D66" s="2">
        <v>1</v>
      </c>
      <c r="E66" t="s">
        <v>106</v>
      </c>
      <c r="F66" t="s">
        <v>134</v>
      </c>
      <c r="G66" t="s">
        <v>80</v>
      </c>
      <c r="H66">
        <v>4</v>
      </c>
    </row>
    <row r="67" spans="1:8" x14ac:dyDescent="0.35">
      <c r="A67" s="24">
        <v>1</v>
      </c>
      <c r="B67" s="2">
        <v>0</v>
      </c>
      <c r="C67" s="2">
        <v>1</v>
      </c>
      <c r="D67" s="2">
        <v>1</v>
      </c>
      <c r="E67" t="s">
        <v>106</v>
      </c>
      <c r="F67" t="s">
        <v>166</v>
      </c>
      <c r="G67" t="s">
        <v>80</v>
      </c>
      <c r="H67">
        <v>4</v>
      </c>
    </row>
    <row r="68" spans="1:8" x14ac:dyDescent="0.35">
      <c r="A68" s="24">
        <v>1</v>
      </c>
      <c r="B68" s="2">
        <v>0</v>
      </c>
      <c r="C68" s="2">
        <v>1</v>
      </c>
      <c r="D68" s="2">
        <v>1</v>
      </c>
      <c r="E68" t="s">
        <v>106</v>
      </c>
      <c r="F68" t="s">
        <v>155</v>
      </c>
      <c r="G68" t="s">
        <v>80</v>
      </c>
      <c r="H68">
        <v>4</v>
      </c>
    </row>
    <row r="69" spans="1:8" x14ac:dyDescent="0.35">
      <c r="A69" s="24">
        <v>1</v>
      </c>
      <c r="B69" s="2">
        <v>0</v>
      </c>
      <c r="C69" s="2">
        <v>1</v>
      </c>
      <c r="D69" s="2">
        <v>1</v>
      </c>
      <c r="E69" t="s">
        <v>106</v>
      </c>
      <c r="F69" t="s">
        <v>960</v>
      </c>
      <c r="G69" t="s">
        <v>80</v>
      </c>
      <c r="H69">
        <v>4</v>
      </c>
    </row>
    <row r="70" spans="1:8" x14ac:dyDescent="0.35">
      <c r="A70" s="24">
        <v>1</v>
      </c>
      <c r="B70" s="2">
        <v>0</v>
      </c>
      <c r="C70" s="2">
        <v>1</v>
      </c>
      <c r="D70" s="2">
        <v>1</v>
      </c>
      <c r="E70" t="s">
        <v>106</v>
      </c>
      <c r="F70" t="s">
        <v>961</v>
      </c>
      <c r="G70" t="s">
        <v>80</v>
      </c>
      <c r="H70">
        <v>3</v>
      </c>
    </row>
    <row r="71" spans="1:8" x14ac:dyDescent="0.35">
      <c r="A71" s="24">
        <v>1</v>
      </c>
      <c r="B71" s="2">
        <v>0</v>
      </c>
      <c r="C71" s="2">
        <v>1</v>
      </c>
      <c r="D71" s="2">
        <v>1</v>
      </c>
      <c r="E71" t="s">
        <v>106</v>
      </c>
      <c r="F71" t="s">
        <v>150</v>
      </c>
      <c r="G71" t="s">
        <v>80</v>
      </c>
      <c r="H71">
        <v>3</v>
      </c>
    </row>
    <row r="72" spans="1:8" x14ac:dyDescent="0.35">
      <c r="A72" s="24">
        <v>1</v>
      </c>
      <c r="B72" s="2">
        <v>0</v>
      </c>
      <c r="C72" s="2">
        <v>1</v>
      </c>
      <c r="D72" s="2">
        <v>1</v>
      </c>
      <c r="E72" t="s">
        <v>106</v>
      </c>
      <c r="F72" t="s">
        <v>962</v>
      </c>
      <c r="G72" t="s">
        <v>80</v>
      </c>
      <c r="H72">
        <v>3</v>
      </c>
    </row>
    <row r="73" spans="1:8" x14ac:dyDescent="0.35">
      <c r="A73" s="24">
        <v>1</v>
      </c>
      <c r="B73" s="2">
        <v>0</v>
      </c>
      <c r="C73" s="2">
        <v>1</v>
      </c>
      <c r="D73" s="2">
        <v>1</v>
      </c>
      <c r="E73" t="s">
        <v>106</v>
      </c>
      <c r="F73" t="s">
        <v>963</v>
      </c>
      <c r="G73" t="s">
        <v>80</v>
      </c>
      <c r="H73">
        <v>2</v>
      </c>
    </row>
    <row r="74" spans="1:8" x14ac:dyDescent="0.35">
      <c r="A74" s="24">
        <v>1</v>
      </c>
      <c r="B74" s="2">
        <v>0</v>
      </c>
      <c r="C74" s="2">
        <v>1</v>
      </c>
      <c r="D74" s="2">
        <v>1</v>
      </c>
      <c r="E74" t="s">
        <v>106</v>
      </c>
      <c r="F74" t="s">
        <v>964</v>
      </c>
      <c r="G74" t="s">
        <v>80</v>
      </c>
      <c r="H74">
        <v>2</v>
      </c>
    </row>
    <row r="75" spans="1:8" x14ac:dyDescent="0.35">
      <c r="A75" s="24">
        <v>1</v>
      </c>
      <c r="B75" s="2">
        <v>0</v>
      </c>
      <c r="C75" s="2">
        <v>1</v>
      </c>
      <c r="D75" s="2">
        <v>1</v>
      </c>
      <c r="E75" t="s">
        <v>106</v>
      </c>
      <c r="F75" t="s">
        <v>128</v>
      </c>
      <c r="G75" t="s">
        <v>80</v>
      </c>
      <c r="H75">
        <v>2</v>
      </c>
    </row>
    <row r="76" spans="1:8" x14ac:dyDescent="0.35">
      <c r="A76" s="24">
        <v>1</v>
      </c>
      <c r="B76" s="2">
        <v>0</v>
      </c>
      <c r="C76" s="2">
        <v>1</v>
      </c>
      <c r="D76" s="2">
        <v>1</v>
      </c>
      <c r="E76" t="s">
        <v>106</v>
      </c>
      <c r="F76" t="s">
        <v>965</v>
      </c>
      <c r="G76" t="s">
        <v>80</v>
      </c>
      <c r="H76">
        <v>1</v>
      </c>
    </row>
    <row r="77" spans="1:8" x14ac:dyDescent="0.35">
      <c r="A77" s="24">
        <v>1</v>
      </c>
      <c r="B77" s="2">
        <v>0</v>
      </c>
      <c r="C77" s="2">
        <v>1</v>
      </c>
      <c r="D77" s="2">
        <v>1</v>
      </c>
      <c r="E77" t="s">
        <v>106</v>
      </c>
      <c r="F77" t="s">
        <v>160</v>
      </c>
      <c r="G77" t="s">
        <v>80</v>
      </c>
      <c r="H77">
        <v>1</v>
      </c>
    </row>
    <row r="78" spans="1:8" x14ac:dyDescent="0.35">
      <c r="A78" s="24">
        <v>1</v>
      </c>
      <c r="B78" s="2">
        <v>0</v>
      </c>
      <c r="C78" s="2">
        <v>1</v>
      </c>
      <c r="D78" s="2">
        <v>1</v>
      </c>
      <c r="E78" t="s">
        <v>106</v>
      </c>
      <c r="F78" t="s">
        <v>966</v>
      </c>
      <c r="G78" t="s">
        <v>80</v>
      </c>
      <c r="H78">
        <v>1</v>
      </c>
    </row>
    <row r="79" spans="1:8" x14ac:dyDescent="0.35">
      <c r="A79" s="24">
        <v>1</v>
      </c>
      <c r="B79" s="2">
        <v>0</v>
      </c>
      <c r="C79" s="2">
        <v>1</v>
      </c>
      <c r="D79" s="2">
        <v>1</v>
      </c>
      <c r="E79" t="s">
        <v>106</v>
      </c>
      <c r="F79" t="s">
        <v>967</v>
      </c>
      <c r="G79" t="s">
        <v>80</v>
      </c>
      <c r="H79">
        <v>1</v>
      </c>
    </row>
    <row r="80" spans="1:8" x14ac:dyDescent="0.35">
      <c r="A80" s="24">
        <v>1</v>
      </c>
      <c r="B80" s="2">
        <v>0</v>
      </c>
      <c r="C80" s="2">
        <v>1</v>
      </c>
      <c r="D80" s="2">
        <v>1</v>
      </c>
      <c r="E80" t="s">
        <v>106</v>
      </c>
      <c r="F80" t="s">
        <v>156</v>
      </c>
      <c r="G80" t="s">
        <v>80</v>
      </c>
      <c r="H80">
        <v>1</v>
      </c>
    </row>
    <row r="81" spans="1:8" x14ac:dyDescent="0.35">
      <c r="A81" s="24">
        <v>1</v>
      </c>
      <c r="B81" s="2">
        <v>0</v>
      </c>
      <c r="C81" s="2">
        <v>1</v>
      </c>
      <c r="D81" s="2">
        <v>1</v>
      </c>
      <c r="E81" t="s">
        <v>106</v>
      </c>
      <c r="F81" t="s">
        <v>968</v>
      </c>
      <c r="G81" t="s">
        <v>80</v>
      </c>
      <c r="H81">
        <v>1</v>
      </c>
    </row>
    <row r="82" spans="1:8" x14ac:dyDescent="0.35">
      <c r="A82" s="24">
        <v>1</v>
      </c>
      <c r="B82" s="2">
        <v>0</v>
      </c>
      <c r="C82" s="2">
        <v>1</v>
      </c>
      <c r="D82" s="2">
        <v>1</v>
      </c>
      <c r="E82" t="s">
        <v>106</v>
      </c>
      <c r="F82" t="s">
        <v>969</v>
      </c>
      <c r="G82" t="s">
        <v>80</v>
      </c>
      <c r="H82">
        <v>1</v>
      </c>
    </row>
    <row r="83" spans="1:8" x14ac:dyDescent="0.35">
      <c r="A83" s="24">
        <v>1</v>
      </c>
      <c r="B83" s="2">
        <v>0</v>
      </c>
      <c r="C83" s="2">
        <v>1</v>
      </c>
      <c r="D83" s="2">
        <v>1</v>
      </c>
      <c r="E83" t="s">
        <v>106</v>
      </c>
      <c r="F83" t="s">
        <v>528</v>
      </c>
      <c r="G83" t="s">
        <v>80</v>
      </c>
      <c r="H83">
        <v>1</v>
      </c>
    </row>
    <row r="84" spans="1:8" x14ac:dyDescent="0.35">
      <c r="A84" s="24">
        <v>1</v>
      </c>
      <c r="B84" s="2">
        <v>0</v>
      </c>
      <c r="C84" s="2">
        <v>1</v>
      </c>
      <c r="D84" s="2">
        <v>1</v>
      </c>
      <c r="E84" t="s">
        <v>106</v>
      </c>
      <c r="F84" t="s">
        <v>970</v>
      </c>
      <c r="G84" t="s">
        <v>80</v>
      </c>
      <c r="H84">
        <v>1</v>
      </c>
    </row>
    <row r="85" spans="1:8" x14ac:dyDescent="0.35">
      <c r="A85" s="24">
        <v>1</v>
      </c>
      <c r="B85" s="2">
        <v>0</v>
      </c>
      <c r="C85" s="2">
        <v>1</v>
      </c>
      <c r="D85" s="2">
        <v>1</v>
      </c>
      <c r="E85" t="s">
        <v>106</v>
      </c>
      <c r="F85" t="s">
        <v>971</v>
      </c>
      <c r="G85" t="s">
        <v>80</v>
      </c>
      <c r="H85">
        <v>1</v>
      </c>
    </row>
    <row r="86" spans="1:8" x14ac:dyDescent="0.35">
      <c r="A86" s="24">
        <v>1</v>
      </c>
      <c r="B86" s="2">
        <v>0</v>
      </c>
      <c r="C86" s="2">
        <v>1</v>
      </c>
      <c r="D86" s="2">
        <v>1</v>
      </c>
      <c r="E86" t="s">
        <v>106</v>
      </c>
      <c r="F86" t="s">
        <v>817</v>
      </c>
      <c r="G86" t="s">
        <v>80</v>
      </c>
      <c r="H86">
        <v>1</v>
      </c>
    </row>
    <row r="87" spans="1:8" x14ac:dyDescent="0.35">
      <c r="A87" s="24">
        <v>1</v>
      </c>
      <c r="B87" s="2">
        <v>0</v>
      </c>
      <c r="C87" s="2">
        <v>1</v>
      </c>
      <c r="D87" s="2">
        <v>1</v>
      </c>
      <c r="E87" t="s">
        <v>106</v>
      </c>
      <c r="F87" t="s">
        <v>163</v>
      </c>
      <c r="G87" t="s">
        <v>80</v>
      </c>
      <c r="H87">
        <v>1</v>
      </c>
    </row>
    <row r="88" spans="1:8" x14ac:dyDescent="0.35">
      <c r="A88" s="24">
        <v>1</v>
      </c>
      <c r="B88" s="2">
        <v>0</v>
      </c>
      <c r="C88" s="2">
        <v>1</v>
      </c>
      <c r="D88" s="2">
        <v>1</v>
      </c>
      <c r="E88" t="s">
        <v>167</v>
      </c>
      <c r="F88" t="s">
        <v>810</v>
      </c>
      <c r="G88" t="s">
        <v>80</v>
      </c>
      <c r="H88">
        <v>345</v>
      </c>
    </row>
    <row r="89" spans="1:8" x14ac:dyDescent="0.35">
      <c r="A89" s="24">
        <v>1</v>
      </c>
      <c r="B89" s="2">
        <v>0</v>
      </c>
      <c r="C89" s="2">
        <v>1</v>
      </c>
      <c r="D89" s="2">
        <v>1</v>
      </c>
      <c r="E89" t="s">
        <v>167</v>
      </c>
      <c r="F89" t="s">
        <v>168</v>
      </c>
      <c r="G89" t="s">
        <v>80</v>
      </c>
      <c r="H89">
        <v>340</v>
      </c>
    </row>
    <row r="90" spans="1:8" x14ac:dyDescent="0.35">
      <c r="A90" s="24">
        <v>1</v>
      </c>
      <c r="B90" s="2">
        <v>0</v>
      </c>
      <c r="C90" s="2">
        <v>1</v>
      </c>
      <c r="D90" s="2">
        <v>1</v>
      </c>
      <c r="E90" t="s">
        <v>167</v>
      </c>
      <c r="F90" t="s">
        <v>169</v>
      </c>
      <c r="G90" t="s">
        <v>80</v>
      </c>
      <c r="H90">
        <v>250</v>
      </c>
    </row>
    <row r="91" spans="1:8" x14ac:dyDescent="0.35">
      <c r="A91" s="24">
        <v>1</v>
      </c>
      <c r="B91" s="2">
        <v>0</v>
      </c>
      <c r="C91" s="2">
        <v>1</v>
      </c>
      <c r="D91" s="2">
        <v>1</v>
      </c>
      <c r="E91" t="s">
        <v>167</v>
      </c>
      <c r="F91" t="s">
        <v>170</v>
      </c>
      <c r="G91" t="s">
        <v>80</v>
      </c>
      <c r="H91">
        <v>138</v>
      </c>
    </row>
    <row r="92" spans="1:8" x14ac:dyDescent="0.35">
      <c r="A92" s="24">
        <v>1</v>
      </c>
      <c r="B92" s="2">
        <v>0</v>
      </c>
      <c r="C92" s="2">
        <v>1</v>
      </c>
      <c r="D92" s="2">
        <v>1</v>
      </c>
      <c r="E92" t="s">
        <v>167</v>
      </c>
      <c r="F92" t="s">
        <v>174</v>
      </c>
      <c r="G92" t="s">
        <v>80</v>
      </c>
      <c r="H92">
        <v>103</v>
      </c>
    </row>
    <row r="93" spans="1:8" x14ac:dyDescent="0.35">
      <c r="A93" s="24">
        <v>1</v>
      </c>
      <c r="B93" s="2">
        <v>0</v>
      </c>
      <c r="C93" s="2">
        <v>1</v>
      </c>
      <c r="D93" s="2">
        <v>1</v>
      </c>
      <c r="E93" t="s">
        <v>167</v>
      </c>
      <c r="F93" t="s">
        <v>173</v>
      </c>
      <c r="G93" t="s">
        <v>80</v>
      </c>
      <c r="H93">
        <v>99</v>
      </c>
    </row>
    <row r="94" spans="1:8" x14ac:dyDescent="0.35">
      <c r="A94" s="24">
        <v>1</v>
      </c>
      <c r="B94" s="2">
        <v>0</v>
      </c>
      <c r="C94" s="2">
        <v>1</v>
      </c>
      <c r="D94" s="2">
        <v>1</v>
      </c>
      <c r="E94" t="s">
        <v>167</v>
      </c>
      <c r="F94" t="s">
        <v>211</v>
      </c>
      <c r="G94" t="s">
        <v>80</v>
      </c>
      <c r="H94">
        <v>96</v>
      </c>
    </row>
    <row r="95" spans="1:8" x14ac:dyDescent="0.35">
      <c r="A95" s="24">
        <v>1</v>
      </c>
      <c r="B95" s="2">
        <v>0</v>
      </c>
      <c r="C95" s="2">
        <v>1</v>
      </c>
      <c r="D95" s="2">
        <v>1</v>
      </c>
      <c r="E95" t="s">
        <v>167</v>
      </c>
      <c r="F95" t="s">
        <v>797</v>
      </c>
      <c r="G95" t="s">
        <v>80</v>
      </c>
      <c r="H95">
        <v>84</v>
      </c>
    </row>
    <row r="96" spans="1:8" x14ac:dyDescent="0.35">
      <c r="A96" s="24">
        <v>1</v>
      </c>
      <c r="B96" s="2">
        <v>0</v>
      </c>
      <c r="C96" s="2">
        <v>1</v>
      </c>
      <c r="D96" s="2">
        <v>1</v>
      </c>
      <c r="E96" t="s">
        <v>167</v>
      </c>
      <c r="F96" t="s">
        <v>175</v>
      </c>
      <c r="G96" t="s">
        <v>80</v>
      </c>
      <c r="H96">
        <v>72</v>
      </c>
    </row>
    <row r="97" spans="1:8" x14ac:dyDescent="0.35">
      <c r="A97" s="24">
        <v>1</v>
      </c>
      <c r="B97" s="2">
        <v>0</v>
      </c>
      <c r="C97" s="2">
        <v>1</v>
      </c>
      <c r="D97" s="2">
        <v>1</v>
      </c>
      <c r="E97" t="s">
        <v>167</v>
      </c>
      <c r="F97" t="s">
        <v>761</v>
      </c>
      <c r="G97" t="s">
        <v>80</v>
      </c>
      <c r="H97">
        <v>70</v>
      </c>
    </row>
    <row r="98" spans="1:8" x14ac:dyDescent="0.35">
      <c r="A98" s="24">
        <v>1</v>
      </c>
      <c r="B98" s="2">
        <v>0</v>
      </c>
      <c r="C98" s="2">
        <v>1</v>
      </c>
      <c r="D98" s="2">
        <v>1</v>
      </c>
      <c r="E98" t="s">
        <v>167</v>
      </c>
      <c r="F98" t="s">
        <v>172</v>
      </c>
      <c r="G98" t="s">
        <v>80</v>
      </c>
      <c r="H98">
        <v>68</v>
      </c>
    </row>
    <row r="99" spans="1:8" x14ac:dyDescent="0.35">
      <c r="A99" s="24">
        <v>1</v>
      </c>
      <c r="B99" s="2">
        <v>0</v>
      </c>
      <c r="C99" s="2">
        <v>1</v>
      </c>
      <c r="D99" s="2">
        <v>1</v>
      </c>
      <c r="E99" t="s">
        <v>167</v>
      </c>
      <c r="F99" t="s">
        <v>180</v>
      </c>
      <c r="G99" t="s">
        <v>80</v>
      </c>
      <c r="H99">
        <v>54</v>
      </c>
    </row>
    <row r="100" spans="1:8" x14ac:dyDescent="0.35">
      <c r="A100" s="24">
        <v>1</v>
      </c>
      <c r="B100" s="2">
        <v>0</v>
      </c>
      <c r="C100" s="2">
        <v>1</v>
      </c>
      <c r="D100" s="2">
        <v>1</v>
      </c>
      <c r="E100" t="s">
        <v>167</v>
      </c>
      <c r="F100" t="s">
        <v>178</v>
      </c>
      <c r="G100" t="s">
        <v>80</v>
      </c>
      <c r="H100">
        <v>50</v>
      </c>
    </row>
    <row r="101" spans="1:8" x14ac:dyDescent="0.35">
      <c r="A101" s="24">
        <v>1</v>
      </c>
      <c r="B101" s="2">
        <v>0</v>
      </c>
      <c r="C101" s="2">
        <v>1</v>
      </c>
      <c r="D101" s="2">
        <v>1</v>
      </c>
      <c r="E101" t="s">
        <v>167</v>
      </c>
      <c r="F101" t="s">
        <v>181</v>
      </c>
      <c r="G101" t="s">
        <v>80</v>
      </c>
      <c r="H101">
        <v>45</v>
      </c>
    </row>
    <row r="102" spans="1:8" x14ac:dyDescent="0.35">
      <c r="A102" s="24">
        <v>1</v>
      </c>
      <c r="B102" s="2">
        <v>0</v>
      </c>
      <c r="C102" s="2">
        <v>1</v>
      </c>
      <c r="D102" s="2">
        <v>1</v>
      </c>
      <c r="E102" t="s">
        <v>167</v>
      </c>
      <c r="F102" t="s">
        <v>176</v>
      </c>
      <c r="G102" t="s">
        <v>80</v>
      </c>
      <c r="H102">
        <v>41</v>
      </c>
    </row>
    <row r="103" spans="1:8" x14ac:dyDescent="0.35">
      <c r="A103" s="24">
        <v>1</v>
      </c>
      <c r="B103" s="2">
        <v>0</v>
      </c>
      <c r="C103" s="2">
        <v>1</v>
      </c>
      <c r="D103" s="2">
        <v>1</v>
      </c>
      <c r="E103" t="s">
        <v>167</v>
      </c>
      <c r="F103" t="s">
        <v>177</v>
      </c>
      <c r="G103" t="s">
        <v>80</v>
      </c>
      <c r="H103">
        <v>40</v>
      </c>
    </row>
    <row r="104" spans="1:8" x14ac:dyDescent="0.35">
      <c r="A104" s="24">
        <v>1</v>
      </c>
      <c r="B104" s="2">
        <v>0</v>
      </c>
      <c r="C104" s="2">
        <v>1</v>
      </c>
      <c r="D104" s="2">
        <v>1</v>
      </c>
      <c r="E104" t="s">
        <v>167</v>
      </c>
      <c r="F104" t="s">
        <v>952</v>
      </c>
      <c r="G104" t="s">
        <v>80</v>
      </c>
      <c r="H104">
        <v>37</v>
      </c>
    </row>
    <row r="105" spans="1:8" x14ac:dyDescent="0.35">
      <c r="A105" s="24">
        <v>1</v>
      </c>
      <c r="B105" s="2">
        <v>0</v>
      </c>
      <c r="C105" s="2">
        <v>1</v>
      </c>
      <c r="D105" s="2">
        <v>1</v>
      </c>
      <c r="E105" t="s">
        <v>167</v>
      </c>
      <c r="F105" t="s">
        <v>184</v>
      </c>
      <c r="G105" t="s">
        <v>80</v>
      </c>
      <c r="H105">
        <v>36</v>
      </c>
    </row>
    <row r="106" spans="1:8" x14ac:dyDescent="0.35">
      <c r="A106" s="24">
        <v>1</v>
      </c>
      <c r="B106" s="2">
        <v>0</v>
      </c>
      <c r="C106" s="2">
        <v>1</v>
      </c>
      <c r="D106" s="2">
        <v>1</v>
      </c>
      <c r="E106" t="s">
        <v>167</v>
      </c>
      <c r="F106" t="s">
        <v>183</v>
      </c>
      <c r="G106" t="s">
        <v>80</v>
      </c>
      <c r="H106">
        <v>32</v>
      </c>
    </row>
    <row r="107" spans="1:8" x14ac:dyDescent="0.35">
      <c r="A107" s="24">
        <v>1</v>
      </c>
      <c r="B107" s="2">
        <v>0</v>
      </c>
      <c r="C107" s="2">
        <v>1</v>
      </c>
      <c r="D107" s="2">
        <v>1</v>
      </c>
      <c r="E107" t="s">
        <v>167</v>
      </c>
      <c r="F107" t="s">
        <v>185</v>
      </c>
      <c r="G107" t="s">
        <v>80</v>
      </c>
      <c r="H107">
        <v>26</v>
      </c>
    </row>
    <row r="108" spans="1:8" x14ac:dyDescent="0.35">
      <c r="A108" s="24">
        <v>1</v>
      </c>
      <c r="B108" s="2">
        <v>0</v>
      </c>
      <c r="C108" s="2">
        <v>1</v>
      </c>
      <c r="D108" s="2">
        <v>1</v>
      </c>
      <c r="E108" t="s">
        <v>167</v>
      </c>
      <c r="F108" t="s">
        <v>215</v>
      </c>
      <c r="G108" t="s">
        <v>80</v>
      </c>
      <c r="H108">
        <v>25</v>
      </c>
    </row>
    <row r="109" spans="1:8" x14ac:dyDescent="0.35">
      <c r="A109" s="24">
        <v>1</v>
      </c>
      <c r="B109" s="2">
        <v>0</v>
      </c>
      <c r="C109" s="2">
        <v>1</v>
      </c>
      <c r="D109" s="2">
        <v>1</v>
      </c>
      <c r="E109" t="s">
        <v>167</v>
      </c>
      <c r="F109" t="s">
        <v>182</v>
      </c>
      <c r="G109" t="s">
        <v>80</v>
      </c>
      <c r="H109">
        <v>25</v>
      </c>
    </row>
    <row r="110" spans="1:8" x14ac:dyDescent="0.35">
      <c r="A110" s="24">
        <v>1</v>
      </c>
      <c r="B110" s="2">
        <v>0</v>
      </c>
      <c r="C110" s="2">
        <v>1</v>
      </c>
      <c r="D110" s="2">
        <v>1</v>
      </c>
      <c r="E110" t="s">
        <v>167</v>
      </c>
      <c r="F110" t="s">
        <v>928</v>
      </c>
      <c r="G110" t="s">
        <v>80</v>
      </c>
      <c r="H110">
        <v>24</v>
      </c>
    </row>
    <row r="111" spans="1:8" x14ac:dyDescent="0.35">
      <c r="A111" s="24">
        <v>1</v>
      </c>
      <c r="B111" s="2">
        <v>0</v>
      </c>
      <c r="C111" s="2">
        <v>1</v>
      </c>
      <c r="D111" s="2">
        <v>1</v>
      </c>
      <c r="E111" t="s">
        <v>167</v>
      </c>
      <c r="F111" t="s">
        <v>179</v>
      </c>
      <c r="G111" t="s">
        <v>80</v>
      </c>
      <c r="H111">
        <v>18</v>
      </c>
    </row>
    <row r="112" spans="1:8" x14ac:dyDescent="0.35">
      <c r="A112" s="24">
        <v>1</v>
      </c>
      <c r="B112" s="2">
        <v>0</v>
      </c>
      <c r="C112" s="2">
        <v>1</v>
      </c>
      <c r="D112" s="2">
        <v>1</v>
      </c>
      <c r="E112" t="s">
        <v>167</v>
      </c>
      <c r="F112" t="s">
        <v>171</v>
      </c>
      <c r="G112" t="s">
        <v>80</v>
      </c>
      <c r="H112">
        <v>17</v>
      </c>
    </row>
    <row r="113" spans="1:8" x14ac:dyDescent="0.35">
      <c r="A113" s="24">
        <v>1</v>
      </c>
      <c r="B113" s="2">
        <v>0</v>
      </c>
      <c r="C113" s="2">
        <v>1</v>
      </c>
      <c r="D113" s="2">
        <v>1</v>
      </c>
      <c r="E113" t="s">
        <v>167</v>
      </c>
      <c r="F113" t="s">
        <v>953</v>
      </c>
      <c r="G113" t="s">
        <v>80</v>
      </c>
      <c r="H113">
        <v>17</v>
      </c>
    </row>
    <row r="114" spans="1:8" x14ac:dyDescent="0.35">
      <c r="A114" s="24">
        <v>1</v>
      </c>
      <c r="B114" s="2">
        <v>0</v>
      </c>
      <c r="C114" s="2">
        <v>1</v>
      </c>
      <c r="D114" s="2">
        <v>1</v>
      </c>
      <c r="E114" t="s">
        <v>167</v>
      </c>
      <c r="F114" t="s">
        <v>193</v>
      </c>
      <c r="G114" t="s">
        <v>80</v>
      </c>
      <c r="H114">
        <v>16</v>
      </c>
    </row>
    <row r="115" spans="1:8" x14ac:dyDescent="0.35">
      <c r="A115" s="24">
        <v>1</v>
      </c>
      <c r="B115" s="2">
        <v>0</v>
      </c>
      <c r="C115" s="2">
        <v>1</v>
      </c>
      <c r="D115" s="2">
        <v>1</v>
      </c>
      <c r="E115" t="s">
        <v>167</v>
      </c>
      <c r="F115" t="s">
        <v>191</v>
      </c>
      <c r="G115" t="s">
        <v>80</v>
      </c>
      <c r="H115">
        <v>16</v>
      </c>
    </row>
    <row r="116" spans="1:8" x14ac:dyDescent="0.35">
      <c r="A116" s="24">
        <v>1</v>
      </c>
      <c r="B116" s="2">
        <v>0</v>
      </c>
      <c r="C116" s="2">
        <v>1</v>
      </c>
      <c r="D116" s="2">
        <v>1</v>
      </c>
      <c r="E116" t="s">
        <v>167</v>
      </c>
      <c r="F116" t="s">
        <v>276</v>
      </c>
      <c r="G116" t="s">
        <v>80</v>
      </c>
      <c r="H116">
        <v>14</v>
      </c>
    </row>
    <row r="117" spans="1:8" x14ac:dyDescent="0.35">
      <c r="A117" s="24">
        <v>1</v>
      </c>
      <c r="B117" s="2">
        <v>0</v>
      </c>
      <c r="C117" s="2">
        <v>1</v>
      </c>
      <c r="D117" s="2">
        <v>1</v>
      </c>
      <c r="E117" t="s">
        <v>167</v>
      </c>
      <c r="F117" t="s">
        <v>188</v>
      </c>
      <c r="G117" t="s">
        <v>80</v>
      </c>
      <c r="H117">
        <v>13</v>
      </c>
    </row>
    <row r="118" spans="1:8" x14ac:dyDescent="0.35">
      <c r="A118" s="24">
        <v>1</v>
      </c>
      <c r="B118" s="2">
        <v>0</v>
      </c>
      <c r="C118" s="2">
        <v>1</v>
      </c>
      <c r="D118" s="2">
        <v>1</v>
      </c>
      <c r="E118" t="s">
        <v>167</v>
      </c>
      <c r="F118" t="s">
        <v>954</v>
      </c>
      <c r="G118" t="s">
        <v>80</v>
      </c>
      <c r="H118">
        <v>12</v>
      </c>
    </row>
    <row r="119" spans="1:8" x14ac:dyDescent="0.35">
      <c r="A119" s="24">
        <v>1</v>
      </c>
      <c r="B119" s="2">
        <v>0</v>
      </c>
      <c r="C119" s="2">
        <v>1</v>
      </c>
      <c r="D119" s="2">
        <v>1</v>
      </c>
      <c r="E119" t="s">
        <v>167</v>
      </c>
      <c r="F119" t="s">
        <v>187</v>
      </c>
      <c r="G119" t="s">
        <v>80</v>
      </c>
      <c r="H119">
        <v>11</v>
      </c>
    </row>
    <row r="120" spans="1:8" x14ac:dyDescent="0.35">
      <c r="A120" s="24">
        <v>1</v>
      </c>
      <c r="B120" s="2">
        <v>0</v>
      </c>
      <c r="C120" s="2">
        <v>1</v>
      </c>
      <c r="D120" s="2">
        <v>1</v>
      </c>
      <c r="E120" t="s">
        <v>167</v>
      </c>
      <c r="F120" t="s">
        <v>192</v>
      </c>
      <c r="G120" t="s">
        <v>80</v>
      </c>
      <c r="H120">
        <v>9</v>
      </c>
    </row>
    <row r="121" spans="1:8" x14ac:dyDescent="0.35">
      <c r="A121" s="24">
        <v>1</v>
      </c>
      <c r="B121" s="2">
        <v>0</v>
      </c>
      <c r="C121" s="2">
        <v>1</v>
      </c>
      <c r="D121" s="2">
        <v>1</v>
      </c>
      <c r="E121" t="s">
        <v>167</v>
      </c>
      <c r="F121" t="s">
        <v>186</v>
      </c>
      <c r="G121" t="s">
        <v>80</v>
      </c>
      <c r="H121">
        <v>9</v>
      </c>
    </row>
    <row r="122" spans="1:8" x14ac:dyDescent="0.35">
      <c r="A122" s="24">
        <v>1</v>
      </c>
      <c r="B122" s="2">
        <v>0</v>
      </c>
      <c r="C122" s="2">
        <v>1</v>
      </c>
      <c r="D122" s="2">
        <v>1</v>
      </c>
      <c r="E122" t="s">
        <v>167</v>
      </c>
      <c r="F122" t="s">
        <v>912</v>
      </c>
      <c r="G122" t="s">
        <v>80</v>
      </c>
      <c r="H122">
        <v>9</v>
      </c>
    </row>
    <row r="123" spans="1:8" x14ac:dyDescent="0.35">
      <c r="A123" s="24">
        <v>1</v>
      </c>
      <c r="B123" s="2">
        <v>0</v>
      </c>
      <c r="C123" s="2">
        <v>1</v>
      </c>
      <c r="D123" s="2">
        <v>1</v>
      </c>
      <c r="E123" t="s">
        <v>167</v>
      </c>
      <c r="F123" t="s">
        <v>189</v>
      </c>
      <c r="G123" t="s">
        <v>80</v>
      </c>
      <c r="H123">
        <v>7</v>
      </c>
    </row>
    <row r="124" spans="1:8" x14ac:dyDescent="0.35">
      <c r="A124" s="24">
        <v>1</v>
      </c>
      <c r="B124" s="2">
        <v>0</v>
      </c>
      <c r="C124" s="2">
        <v>1</v>
      </c>
      <c r="D124" s="2">
        <v>1</v>
      </c>
      <c r="E124" t="s">
        <v>167</v>
      </c>
      <c r="F124" t="s">
        <v>955</v>
      </c>
      <c r="G124" t="s">
        <v>80</v>
      </c>
      <c r="H124">
        <v>6</v>
      </c>
    </row>
    <row r="125" spans="1:8" x14ac:dyDescent="0.35">
      <c r="A125" s="24">
        <v>1</v>
      </c>
      <c r="B125" s="2">
        <v>0</v>
      </c>
      <c r="C125" s="2">
        <v>1</v>
      </c>
      <c r="D125" s="2">
        <v>1</v>
      </c>
      <c r="E125" t="s">
        <v>167</v>
      </c>
      <c r="F125" t="s">
        <v>956</v>
      </c>
      <c r="G125" t="s">
        <v>80</v>
      </c>
      <c r="H125">
        <v>5</v>
      </c>
    </row>
    <row r="126" spans="1:8" x14ac:dyDescent="0.35">
      <c r="A126" s="24">
        <v>1</v>
      </c>
      <c r="B126" s="2">
        <v>0</v>
      </c>
      <c r="C126" s="2">
        <v>1</v>
      </c>
      <c r="D126" s="2">
        <v>1</v>
      </c>
      <c r="E126" t="s">
        <v>167</v>
      </c>
      <c r="F126" t="s">
        <v>251</v>
      </c>
      <c r="G126" t="s">
        <v>80</v>
      </c>
      <c r="H126">
        <v>4</v>
      </c>
    </row>
    <row r="127" spans="1:8" x14ac:dyDescent="0.35">
      <c r="A127" s="24">
        <v>1</v>
      </c>
      <c r="B127" s="2">
        <v>0</v>
      </c>
      <c r="C127" s="2">
        <v>1</v>
      </c>
      <c r="D127" s="2">
        <v>1</v>
      </c>
      <c r="E127" t="s">
        <v>167</v>
      </c>
      <c r="F127" t="s">
        <v>918</v>
      </c>
      <c r="G127" t="s">
        <v>80</v>
      </c>
      <c r="H127">
        <v>3</v>
      </c>
    </row>
    <row r="128" spans="1:8" x14ac:dyDescent="0.35">
      <c r="A128" s="24">
        <v>1</v>
      </c>
      <c r="B128" s="2">
        <v>0</v>
      </c>
      <c r="C128" s="2">
        <v>1</v>
      </c>
      <c r="D128" s="2">
        <v>1</v>
      </c>
      <c r="E128" t="s">
        <v>167</v>
      </c>
      <c r="F128" t="s">
        <v>957</v>
      </c>
      <c r="G128" t="s">
        <v>80</v>
      </c>
      <c r="H128">
        <v>3</v>
      </c>
    </row>
    <row r="129" spans="1:8" x14ac:dyDescent="0.35">
      <c r="A129" s="24">
        <v>1</v>
      </c>
      <c r="B129" s="2">
        <v>0</v>
      </c>
      <c r="C129" s="2">
        <v>1</v>
      </c>
      <c r="D129" s="2">
        <v>1</v>
      </c>
      <c r="E129" t="s">
        <v>167</v>
      </c>
      <c r="F129" t="s">
        <v>803</v>
      </c>
      <c r="G129" t="s">
        <v>80</v>
      </c>
      <c r="H129">
        <v>1</v>
      </c>
    </row>
    <row r="130" spans="1:8" x14ac:dyDescent="0.35">
      <c r="A130" s="24">
        <v>1</v>
      </c>
      <c r="B130" s="20" t="s">
        <v>194</v>
      </c>
      <c r="C130" s="20" t="s">
        <v>195</v>
      </c>
      <c r="D130" s="20" t="s">
        <v>196</v>
      </c>
      <c r="E130" t="s">
        <v>197</v>
      </c>
      <c r="F130" t="s">
        <v>198</v>
      </c>
      <c r="G130" t="s">
        <v>199</v>
      </c>
    </row>
    <row r="131" spans="1:8" x14ac:dyDescent="0.35">
      <c r="A131" s="24">
        <v>1</v>
      </c>
      <c r="B131" s="20" t="s">
        <v>194</v>
      </c>
      <c r="C131" s="20" t="s">
        <v>195</v>
      </c>
      <c r="D131" s="20" t="s">
        <v>196</v>
      </c>
      <c r="E131" t="s">
        <v>200</v>
      </c>
      <c r="F131" t="s">
        <v>201</v>
      </c>
      <c r="G131" t="s">
        <v>199</v>
      </c>
    </row>
    <row r="132" spans="1:8" x14ac:dyDescent="0.35">
      <c r="A132" s="24">
        <v>1</v>
      </c>
      <c r="B132" s="20" t="s">
        <v>194</v>
      </c>
      <c r="C132" s="20" t="s">
        <v>202</v>
      </c>
      <c r="D132" s="20" t="s">
        <v>196</v>
      </c>
      <c r="E132" t="s">
        <v>197</v>
      </c>
      <c r="F132" t="s">
        <v>203</v>
      </c>
      <c r="G132" t="s">
        <v>199</v>
      </c>
    </row>
    <row r="133" spans="1:8" x14ac:dyDescent="0.35">
      <c r="A133" s="24">
        <v>1</v>
      </c>
      <c r="B133" s="20" t="s">
        <v>194</v>
      </c>
      <c r="C133" s="20" t="s">
        <v>202</v>
      </c>
      <c r="D133" s="20" t="s">
        <v>196</v>
      </c>
      <c r="E133" t="s">
        <v>200</v>
      </c>
      <c r="F133" t="s">
        <v>204</v>
      </c>
      <c r="G133" t="s">
        <v>199</v>
      </c>
    </row>
    <row r="134" spans="1:8" x14ac:dyDescent="0.35">
      <c r="A134" s="24">
        <v>1</v>
      </c>
      <c r="B134" s="20" t="s">
        <v>194</v>
      </c>
      <c r="C134" s="20" t="s">
        <v>194</v>
      </c>
      <c r="D134" s="20" t="s">
        <v>196</v>
      </c>
      <c r="E134" t="s">
        <v>27</v>
      </c>
      <c r="F134" s="34" t="s">
        <v>205</v>
      </c>
      <c r="G134" t="s">
        <v>199</v>
      </c>
    </row>
  </sheetData>
  <autoFilter ref="A1:H87" xr:uid="{8615B3A7-0AB6-4DE7-8F17-61BC7FDB8889}">
    <sortState xmlns:xlrd2="http://schemas.microsoft.com/office/spreadsheetml/2017/richdata2" ref="A2:H87">
      <sortCondition ref="E1:E87"/>
    </sortState>
  </autoFilter>
  <phoneticPr fontId="12" type="noConversion"/>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BFFD5-1640-49AF-8CAA-EE8E7A03091D}">
  <dimension ref="A1:H40"/>
  <sheetViews>
    <sheetView workbookViewId="0">
      <selection activeCell="F6" sqref="F6"/>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28</v>
      </c>
      <c r="B2" s="2">
        <v>0</v>
      </c>
      <c r="C2" s="20">
        <v>1</v>
      </c>
      <c r="D2" s="20">
        <v>1</v>
      </c>
      <c r="E2" t="s">
        <v>78</v>
      </c>
      <c r="F2" t="s">
        <v>79</v>
      </c>
      <c r="G2" t="s">
        <v>80</v>
      </c>
      <c r="H2">
        <v>9</v>
      </c>
    </row>
    <row r="3" spans="1:8" x14ac:dyDescent="0.35">
      <c r="A3" s="24">
        <v>28</v>
      </c>
      <c r="B3" s="2">
        <v>0</v>
      </c>
      <c r="C3" s="20">
        <v>1</v>
      </c>
      <c r="D3" s="20">
        <v>1</v>
      </c>
      <c r="E3" t="s">
        <v>78</v>
      </c>
      <c r="F3" t="s">
        <v>81</v>
      </c>
      <c r="G3" t="s">
        <v>80</v>
      </c>
      <c r="H3">
        <v>8</v>
      </c>
    </row>
    <row r="4" spans="1:8" x14ac:dyDescent="0.35">
      <c r="A4" s="24">
        <v>28</v>
      </c>
      <c r="B4" s="2">
        <v>0</v>
      </c>
      <c r="C4" s="20">
        <v>1</v>
      </c>
      <c r="D4" s="20">
        <v>1</v>
      </c>
      <c r="E4" t="s">
        <v>78</v>
      </c>
      <c r="F4" t="s">
        <v>82</v>
      </c>
      <c r="G4" t="s">
        <v>80</v>
      </c>
      <c r="H4">
        <v>3</v>
      </c>
    </row>
    <row r="5" spans="1:8" x14ac:dyDescent="0.35">
      <c r="A5" s="24">
        <v>28</v>
      </c>
      <c r="B5" s="2">
        <v>0</v>
      </c>
      <c r="C5" s="20">
        <v>1</v>
      </c>
      <c r="D5" s="20">
        <v>1</v>
      </c>
      <c r="E5" t="s">
        <v>78</v>
      </c>
      <c r="F5" t="s">
        <v>83</v>
      </c>
      <c r="G5" t="s">
        <v>80</v>
      </c>
      <c r="H5">
        <v>2</v>
      </c>
    </row>
    <row r="6" spans="1:8" x14ac:dyDescent="0.35">
      <c r="A6" s="24">
        <v>28</v>
      </c>
      <c r="B6" s="2">
        <v>0</v>
      </c>
      <c r="C6" s="20">
        <v>1</v>
      </c>
      <c r="D6" s="20">
        <v>1</v>
      </c>
      <c r="E6" t="s">
        <v>78</v>
      </c>
      <c r="F6" t="s">
        <v>290</v>
      </c>
      <c r="G6" t="s">
        <v>80</v>
      </c>
      <c r="H6">
        <v>21</v>
      </c>
    </row>
    <row r="7" spans="1:8" x14ac:dyDescent="0.35">
      <c r="A7" s="24">
        <v>28</v>
      </c>
      <c r="B7" s="2">
        <v>0</v>
      </c>
      <c r="C7" s="20">
        <v>1</v>
      </c>
      <c r="D7" s="20">
        <v>1</v>
      </c>
      <c r="E7" t="s">
        <v>88</v>
      </c>
      <c r="F7" t="s">
        <v>91</v>
      </c>
      <c r="G7" t="s">
        <v>80</v>
      </c>
      <c r="H7">
        <v>43</v>
      </c>
    </row>
    <row r="8" spans="1:8" x14ac:dyDescent="0.35">
      <c r="A8" s="24">
        <v>28</v>
      </c>
      <c r="B8" s="2">
        <v>0</v>
      </c>
      <c r="C8" s="20">
        <v>1</v>
      </c>
      <c r="D8" s="20">
        <v>1</v>
      </c>
      <c r="E8" t="s">
        <v>93</v>
      </c>
      <c r="F8" s="5" t="s">
        <v>94</v>
      </c>
      <c r="G8" t="s">
        <v>80</v>
      </c>
      <c r="H8">
        <v>43</v>
      </c>
    </row>
    <row r="9" spans="1:8" x14ac:dyDescent="0.35">
      <c r="A9" s="24">
        <v>28</v>
      </c>
      <c r="B9" s="2">
        <v>0</v>
      </c>
      <c r="C9" s="20">
        <v>1</v>
      </c>
      <c r="D9" s="20">
        <v>1</v>
      </c>
      <c r="E9" t="s">
        <v>95</v>
      </c>
      <c r="F9" t="s">
        <v>91</v>
      </c>
      <c r="G9" t="s">
        <v>80</v>
      </c>
      <c r="H9">
        <v>43</v>
      </c>
    </row>
    <row r="10" spans="1:8" x14ac:dyDescent="0.35">
      <c r="A10" s="24">
        <v>28</v>
      </c>
      <c r="B10" s="2">
        <v>0</v>
      </c>
      <c r="C10" s="20">
        <v>1</v>
      </c>
      <c r="D10" s="20">
        <v>1</v>
      </c>
      <c r="E10" t="s">
        <v>103</v>
      </c>
      <c r="F10" t="s">
        <v>105</v>
      </c>
      <c r="G10" t="s">
        <v>80</v>
      </c>
      <c r="H10">
        <v>27</v>
      </c>
    </row>
    <row r="11" spans="1:8" x14ac:dyDescent="0.35">
      <c r="A11" s="24">
        <v>28</v>
      </c>
      <c r="B11" s="2">
        <v>0</v>
      </c>
      <c r="C11" s="20">
        <v>1</v>
      </c>
      <c r="D11" s="20">
        <v>1</v>
      </c>
      <c r="E11" t="s">
        <v>103</v>
      </c>
      <c r="F11" t="s">
        <v>104</v>
      </c>
      <c r="G11" t="s">
        <v>80</v>
      </c>
      <c r="H11">
        <v>16</v>
      </c>
    </row>
    <row r="12" spans="1:8" x14ac:dyDescent="0.35">
      <c r="A12" s="24">
        <v>28</v>
      </c>
      <c r="B12" s="2">
        <v>0</v>
      </c>
      <c r="C12" s="2">
        <v>1</v>
      </c>
      <c r="D12" s="2">
        <v>1</v>
      </c>
      <c r="E12" t="s">
        <v>167</v>
      </c>
      <c r="F12" t="s">
        <v>211</v>
      </c>
      <c r="G12" t="s">
        <v>80</v>
      </c>
      <c r="H12">
        <v>43</v>
      </c>
    </row>
    <row r="13" spans="1:8" x14ac:dyDescent="0.35">
      <c r="A13" s="24">
        <v>28</v>
      </c>
      <c r="B13" s="2">
        <v>0</v>
      </c>
      <c r="C13" s="2">
        <v>1</v>
      </c>
      <c r="D13" s="2">
        <v>1</v>
      </c>
      <c r="E13" t="s">
        <v>106</v>
      </c>
      <c r="F13" t="s">
        <v>109</v>
      </c>
      <c r="G13" t="s">
        <v>80</v>
      </c>
      <c r="H13">
        <v>9</v>
      </c>
    </row>
    <row r="14" spans="1:8" x14ac:dyDescent="0.35">
      <c r="A14" s="24">
        <v>28</v>
      </c>
      <c r="B14" s="2">
        <v>0</v>
      </c>
      <c r="C14" s="2">
        <v>1</v>
      </c>
      <c r="D14" s="2">
        <v>1</v>
      </c>
      <c r="E14" t="s">
        <v>106</v>
      </c>
      <c r="F14" t="s">
        <v>131</v>
      </c>
      <c r="G14" t="s">
        <v>80</v>
      </c>
      <c r="H14">
        <v>4</v>
      </c>
    </row>
    <row r="15" spans="1:8" x14ac:dyDescent="0.35">
      <c r="A15" s="24">
        <v>28</v>
      </c>
      <c r="B15" s="2">
        <v>0</v>
      </c>
      <c r="C15" s="2">
        <v>1</v>
      </c>
      <c r="D15" s="2">
        <v>1</v>
      </c>
      <c r="E15" t="s">
        <v>106</v>
      </c>
      <c r="F15" t="s">
        <v>354</v>
      </c>
      <c r="G15" t="s">
        <v>80</v>
      </c>
      <c r="H15">
        <v>7</v>
      </c>
    </row>
    <row r="16" spans="1:8" x14ac:dyDescent="0.35">
      <c r="A16" s="24">
        <v>28</v>
      </c>
      <c r="B16" s="2">
        <v>0</v>
      </c>
      <c r="C16" s="2">
        <v>1</v>
      </c>
      <c r="D16" s="2">
        <v>1</v>
      </c>
      <c r="E16" t="s">
        <v>106</v>
      </c>
      <c r="F16" t="s">
        <v>880</v>
      </c>
      <c r="G16" t="s">
        <v>80</v>
      </c>
      <c r="H16">
        <v>2</v>
      </c>
    </row>
    <row r="17" spans="1:8" x14ac:dyDescent="0.35">
      <c r="A17" s="24">
        <v>28</v>
      </c>
      <c r="B17" s="2">
        <v>0</v>
      </c>
      <c r="C17" s="2">
        <v>1</v>
      </c>
      <c r="D17" s="2">
        <v>1</v>
      </c>
      <c r="E17" t="s">
        <v>106</v>
      </c>
      <c r="F17" t="s">
        <v>881</v>
      </c>
      <c r="G17" t="s">
        <v>80</v>
      </c>
      <c r="H17">
        <v>2</v>
      </c>
    </row>
    <row r="18" spans="1:8" x14ac:dyDescent="0.35">
      <c r="A18" s="24">
        <v>28</v>
      </c>
      <c r="B18" s="2">
        <v>0</v>
      </c>
      <c r="C18" s="2">
        <v>1</v>
      </c>
      <c r="D18" s="2">
        <v>1</v>
      </c>
      <c r="E18" t="s">
        <v>106</v>
      </c>
      <c r="F18" t="s">
        <v>882</v>
      </c>
      <c r="G18" t="s">
        <v>80</v>
      </c>
      <c r="H18">
        <v>2</v>
      </c>
    </row>
    <row r="19" spans="1:8" x14ac:dyDescent="0.35">
      <c r="A19" s="24">
        <v>28</v>
      </c>
      <c r="B19" s="2">
        <v>0</v>
      </c>
      <c r="C19" s="2">
        <v>1</v>
      </c>
      <c r="D19" s="2">
        <v>1</v>
      </c>
      <c r="E19" t="s">
        <v>106</v>
      </c>
      <c r="F19" t="s">
        <v>141</v>
      </c>
      <c r="G19" t="s">
        <v>80</v>
      </c>
      <c r="H19">
        <v>1</v>
      </c>
    </row>
    <row r="20" spans="1:8" x14ac:dyDescent="0.35">
      <c r="A20" s="24">
        <v>28</v>
      </c>
      <c r="B20" s="2">
        <v>0</v>
      </c>
      <c r="C20" s="2">
        <v>1</v>
      </c>
      <c r="D20" s="2">
        <v>1</v>
      </c>
      <c r="E20" t="s">
        <v>106</v>
      </c>
      <c r="F20" t="s">
        <v>883</v>
      </c>
      <c r="G20" t="s">
        <v>80</v>
      </c>
      <c r="H20">
        <v>1</v>
      </c>
    </row>
    <row r="21" spans="1:8" x14ac:dyDescent="0.35">
      <c r="A21" s="24">
        <v>28</v>
      </c>
      <c r="B21" s="2">
        <v>0</v>
      </c>
      <c r="C21" s="2">
        <v>1</v>
      </c>
      <c r="D21" s="2">
        <v>1</v>
      </c>
      <c r="E21" t="s">
        <v>106</v>
      </c>
      <c r="F21" t="s">
        <v>884</v>
      </c>
      <c r="G21" t="s">
        <v>80</v>
      </c>
      <c r="H21">
        <v>1</v>
      </c>
    </row>
    <row r="22" spans="1:8" x14ac:dyDescent="0.35">
      <c r="A22" s="24">
        <v>28</v>
      </c>
      <c r="B22" s="2">
        <v>0</v>
      </c>
      <c r="C22" s="2">
        <v>1</v>
      </c>
      <c r="D22" s="2">
        <v>1</v>
      </c>
      <c r="E22" t="s">
        <v>106</v>
      </c>
      <c r="F22" t="s">
        <v>885</v>
      </c>
      <c r="G22" t="s">
        <v>80</v>
      </c>
      <c r="H22">
        <v>1</v>
      </c>
    </row>
    <row r="23" spans="1:8" x14ac:dyDescent="0.35">
      <c r="A23" s="24">
        <v>28</v>
      </c>
      <c r="B23" s="2">
        <v>0</v>
      </c>
      <c r="C23" s="2">
        <v>1</v>
      </c>
      <c r="D23" s="2">
        <v>1</v>
      </c>
      <c r="E23" t="s">
        <v>106</v>
      </c>
      <c r="F23" t="s">
        <v>886</v>
      </c>
      <c r="G23" t="s">
        <v>80</v>
      </c>
      <c r="H23">
        <v>1</v>
      </c>
    </row>
    <row r="24" spans="1:8" x14ac:dyDescent="0.35">
      <c r="A24" s="24">
        <v>28</v>
      </c>
      <c r="B24" s="2">
        <v>0</v>
      </c>
      <c r="C24" s="2">
        <v>1</v>
      </c>
      <c r="D24" s="2">
        <v>1</v>
      </c>
      <c r="E24" t="s">
        <v>106</v>
      </c>
      <c r="F24" t="s">
        <v>129</v>
      </c>
      <c r="G24" t="s">
        <v>80</v>
      </c>
      <c r="H24">
        <v>1</v>
      </c>
    </row>
    <row r="25" spans="1:8" x14ac:dyDescent="0.35">
      <c r="A25" s="24">
        <v>28</v>
      </c>
      <c r="B25" s="2">
        <v>0</v>
      </c>
      <c r="C25" s="2">
        <v>1</v>
      </c>
      <c r="D25" s="2">
        <v>1</v>
      </c>
      <c r="E25" t="s">
        <v>106</v>
      </c>
      <c r="F25" t="s">
        <v>895</v>
      </c>
      <c r="G25" t="s">
        <v>80</v>
      </c>
      <c r="H25">
        <v>1</v>
      </c>
    </row>
    <row r="26" spans="1:8" x14ac:dyDescent="0.35">
      <c r="A26" s="24">
        <v>28</v>
      </c>
      <c r="B26" s="2">
        <v>0</v>
      </c>
      <c r="C26" s="2">
        <v>1</v>
      </c>
      <c r="D26" s="2">
        <v>1</v>
      </c>
      <c r="E26" t="s">
        <v>106</v>
      </c>
      <c r="F26" t="s">
        <v>887</v>
      </c>
      <c r="G26" t="s">
        <v>80</v>
      </c>
      <c r="H26">
        <v>1</v>
      </c>
    </row>
    <row r="27" spans="1:8" x14ac:dyDescent="0.35">
      <c r="A27" s="24">
        <v>28</v>
      </c>
      <c r="B27" s="2">
        <v>0</v>
      </c>
      <c r="C27" s="2">
        <v>1</v>
      </c>
      <c r="D27" s="2">
        <v>1</v>
      </c>
      <c r="E27" t="s">
        <v>106</v>
      </c>
      <c r="F27" t="s">
        <v>815</v>
      </c>
      <c r="G27" t="s">
        <v>80</v>
      </c>
      <c r="H27">
        <v>1</v>
      </c>
    </row>
    <row r="28" spans="1:8" x14ac:dyDescent="0.35">
      <c r="A28" s="24">
        <v>28</v>
      </c>
      <c r="B28" s="2">
        <v>0</v>
      </c>
      <c r="C28" s="2">
        <v>1</v>
      </c>
      <c r="D28" s="2">
        <v>1</v>
      </c>
      <c r="E28" t="s">
        <v>106</v>
      </c>
      <c r="F28" t="s">
        <v>128</v>
      </c>
      <c r="G28" t="s">
        <v>80</v>
      </c>
      <c r="H28">
        <v>1</v>
      </c>
    </row>
    <row r="29" spans="1:8" x14ac:dyDescent="0.35">
      <c r="A29" s="24">
        <v>28</v>
      </c>
      <c r="B29" s="2">
        <v>0</v>
      </c>
      <c r="C29" s="2">
        <v>1</v>
      </c>
      <c r="D29" s="2">
        <v>1</v>
      </c>
      <c r="E29" t="s">
        <v>106</v>
      </c>
      <c r="F29" t="s">
        <v>153</v>
      </c>
      <c r="G29" t="s">
        <v>80</v>
      </c>
      <c r="H29">
        <v>1</v>
      </c>
    </row>
    <row r="30" spans="1:8" x14ac:dyDescent="0.35">
      <c r="A30" s="24">
        <v>28</v>
      </c>
      <c r="B30" s="2">
        <v>0</v>
      </c>
      <c r="C30" s="2">
        <v>1</v>
      </c>
      <c r="D30" s="2">
        <v>1</v>
      </c>
      <c r="E30" t="s">
        <v>106</v>
      </c>
      <c r="F30" t="s">
        <v>888</v>
      </c>
      <c r="G30" t="s">
        <v>80</v>
      </c>
      <c r="H30">
        <v>1</v>
      </c>
    </row>
    <row r="31" spans="1:8" x14ac:dyDescent="0.35">
      <c r="A31" s="24">
        <v>28</v>
      </c>
      <c r="B31" s="2">
        <v>0</v>
      </c>
      <c r="C31" s="2">
        <v>1</v>
      </c>
      <c r="D31" s="2">
        <v>1</v>
      </c>
      <c r="E31" t="s">
        <v>106</v>
      </c>
      <c r="F31" t="s">
        <v>889</v>
      </c>
      <c r="G31" t="s">
        <v>80</v>
      </c>
      <c r="H31">
        <v>1</v>
      </c>
    </row>
    <row r="32" spans="1:8" x14ac:dyDescent="0.35">
      <c r="A32" s="24">
        <v>28</v>
      </c>
      <c r="B32" s="2">
        <v>0</v>
      </c>
      <c r="C32" s="2">
        <v>1</v>
      </c>
      <c r="D32" s="2">
        <v>1</v>
      </c>
      <c r="E32" t="s">
        <v>106</v>
      </c>
      <c r="F32" t="s">
        <v>890</v>
      </c>
      <c r="G32" t="s">
        <v>80</v>
      </c>
      <c r="H32">
        <v>1</v>
      </c>
    </row>
    <row r="33" spans="1:8" x14ac:dyDescent="0.35">
      <c r="A33" s="24">
        <v>28</v>
      </c>
      <c r="B33" s="2">
        <v>0</v>
      </c>
      <c r="C33" s="2">
        <v>1</v>
      </c>
      <c r="D33" s="2">
        <v>1</v>
      </c>
      <c r="E33" t="s">
        <v>106</v>
      </c>
      <c r="F33" t="s">
        <v>891</v>
      </c>
      <c r="G33" t="s">
        <v>80</v>
      </c>
      <c r="H33">
        <v>1</v>
      </c>
    </row>
    <row r="34" spans="1:8" x14ac:dyDescent="0.35">
      <c r="A34" s="24">
        <v>28</v>
      </c>
      <c r="B34" s="2">
        <v>0</v>
      </c>
      <c r="C34" s="2">
        <v>1</v>
      </c>
      <c r="D34" s="2">
        <v>1</v>
      </c>
      <c r="E34" t="s">
        <v>106</v>
      </c>
      <c r="F34" t="s">
        <v>894</v>
      </c>
      <c r="G34" t="s">
        <v>80</v>
      </c>
      <c r="H34">
        <v>1</v>
      </c>
    </row>
    <row r="35" spans="1:8" x14ac:dyDescent="0.35">
      <c r="A35" s="24">
        <v>28</v>
      </c>
      <c r="B35" s="2">
        <v>0</v>
      </c>
      <c r="C35" s="2">
        <v>1</v>
      </c>
      <c r="D35" s="2">
        <v>1</v>
      </c>
      <c r="E35" t="s">
        <v>106</v>
      </c>
      <c r="F35" t="s">
        <v>892</v>
      </c>
      <c r="G35" t="s">
        <v>80</v>
      </c>
      <c r="H35">
        <v>1</v>
      </c>
    </row>
    <row r="36" spans="1:8" x14ac:dyDescent="0.35">
      <c r="A36" s="24">
        <v>28</v>
      </c>
      <c r="B36" s="20" t="s">
        <v>196</v>
      </c>
      <c r="C36" s="20" t="s">
        <v>194</v>
      </c>
      <c r="D36" s="20" t="s">
        <v>196</v>
      </c>
      <c r="E36" t="s">
        <v>27</v>
      </c>
      <c r="F36" s="34" t="s">
        <v>893</v>
      </c>
      <c r="G36" t="s">
        <v>199</v>
      </c>
    </row>
    <row r="37" spans="1:8" x14ac:dyDescent="0.35">
      <c r="A37" s="24">
        <v>28</v>
      </c>
      <c r="B37" s="2">
        <v>0</v>
      </c>
      <c r="C37" s="2">
        <v>1</v>
      </c>
      <c r="D37" s="20" t="s">
        <v>196</v>
      </c>
      <c r="E37" t="s">
        <v>197</v>
      </c>
      <c r="F37" t="s">
        <v>896</v>
      </c>
      <c r="G37" t="s">
        <v>199</v>
      </c>
    </row>
    <row r="38" spans="1:8" x14ac:dyDescent="0.35">
      <c r="A38" s="24">
        <v>28</v>
      </c>
      <c r="B38" s="2">
        <v>0</v>
      </c>
      <c r="C38" s="2">
        <v>1</v>
      </c>
      <c r="D38" s="20" t="s">
        <v>196</v>
      </c>
      <c r="E38" t="s">
        <v>200</v>
      </c>
      <c r="F38" t="s">
        <v>897</v>
      </c>
      <c r="G38" t="s">
        <v>199</v>
      </c>
    </row>
    <row r="39" spans="1:8" x14ac:dyDescent="0.35">
      <c r="A39" s="24">
        <v>28</v>
      </c>
      <c r="B39" s="2">
        <v>0</v>
      </c>
      <c r="C39" s="2">
        <v>1</v>
      </c>
      <c r="D39" s="20" t="s">
        <v>196</v>
      </c>
      <c r="E39" t="s">
        <v>197</v>
      </c>
      <c r="F39" t="s">
        <v>899</v>
      </c>
      <c r="G39" t="s">
        <v>199</v>
      </c>
    </row>
    <row r="40" spans="1:8" x14ac:dyDescent="0.35">
      <c r="A40" s="24">
        <v>28</v>
      </c>
      <c r="B40" s="2">
        <v>0</v>
      </c>
      <c r="C40" s="2">
        <v>1</v>
      </c>
      <c r="D40" s="20" t="s">
        <v>196</v>
      </c>
      <c r="E40" t="s">
        <v>200</v>
      </c>
      <c r="F40" t="s">
        <v>898</v>
      </c>
      <c r="G40" t="s">
        <v>199</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9BD3F-52DD-4EC5-94D7-A4F4AE2FD282}">
  <dimension ref="A1:H104"/>
  <sheetViews>
    <sheetView workbookViewId="0">
      <selection sqref="A1:XFD1048576"/>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26953125" bestFit="1" customWidth="1"/>
    <col min="8" max="8" width="12.6328125" bestFit="1"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29</v>
      </c>
      <c r="B2" s="2">
        <v>0</v>
      </c>
      <c r="C2" s="20">
        <v>1</v>
      </c>
      <c r="D2" s="20">
        <v>1</v>
      </c>
      <c r="E2" t="s">
        <v>78</v>
      </c>
      <c r="F2" t="s">
        <v>79</v>
      </c>
      <c r="G2" t="s">
        <v>80</v>
      </c>
      <c r="H2">
        <v>111</v>
      </c>
    </row>
    <row r="3" spans="1:8" x14ac:dyDescent="0.35">
      <c r="A3" s="24">
        <v>29</v>
      </c>
      <c r="B3" s="2">
        <v>0</v>
      </c>
      <c r="C3" s="20">
        <v>1</v>
      </c>
      <c r="D3" s="20">
        <v>1</v>
      </c>
      <c r="E3" t="s">
        <v>78</v>
      </c>
      <c r="F3" t="s">
        <v>81</v>
      </c>
      <c r="G3" t="s">
        <v>80</v>
      </c>
      <c r="H3">
        <v>198</v>
      </c>
    </row>
    <row r="4" spans="1:8" x14ac:dyDescent="0.35">
      <c r="A4" s="24">
        <v>29</v>
      </c>
      <c r="B4" s="2">
        <v>0</v>
      </c>
      <c r="C4" s="20">
        <v>1</v>
      </c>
      <c r="D4" s="20">
        <v>1</v>
      </c>
      <c r="E4" t="s">
        <v>78</v>
      </c>
      <c r="F4" t="s">
        <v>82</v>
      </c>
      <c r="G4" t="s">
        <v>80</v>
      </c>
      <c r="H4">
        <v>199</v>
      </c>
    </row>
    <row r="5" spans="1:8" x14ac:dyDescent="0.35">
      <c r="A5" s="24">
        <v>29</v>
      </c>
      <c r="B5" s="2">
        <v>0</v>
      </c>
      <c r="C5" s="20">
        <v>1</v>
      </c>
      <c r="D5" s="20">
        <v>1</v>
      </c>
      <c r="E5" t="s">
        <v>78</v>
      </c>
      <c r="F5" t="s">
        <v>83</v>
      </c>
      <c r="G5" t="s">
        <v>80</v>
      </c>
      <c r="H5">
        <v>226</v>
      </c>
    </row>
    <row r="6" spans="1:8" x14ac:dyDescent="0.35">
      <c r="A6" s="24">
        <v>29</v>
      </c>
      <c r="B6" s="2">
        <v>0</v>
      </c>
      <c r="C6" s="20">
        <v>1</v>
      </c>
      <c r="D6" s="20">
        <v>1</v>
      </c>
      <c r="E6" t="s">
        <v>78</v>
      </c>
      <c r="F6" t="s">
        <v>84</v>
      </c>
      <c r="G6" t="s">
        <v>80</v>
      </c>
      <c r="H6">
        <v>40</v>
      </c>
    </row>
    <row r="7" spans="1:8" x14ac:dyDescent="0.35">
      <c r="A7" s="24">
        <v>29</v>
      </c>
      <c r="B7" s="2">
        <v>0</v>
      </c>
      <c r="C7" s="20">
        <v>1</v>
      </c>
      <c r="D7" s="20">
        <v>1</v>
      </c>
      <c r="E7" t="s">
        <v>78</v>
      </c>
      <c r="F7" t="s">
        <v>85</v>
      </c>
      <c r="G7" t="s">
        <v>80</v>
      </c>
      <c r="H7">
        <v>6</v>
      </c>
    </row>
    <row r="8" spans="1:8" x14ac:dyDescent="0.35">
      <c r="A8" s="24">
        <v>29</v>
      </c>
      <c r="B8" s="2">
        <v>0</v>
      </c>
      <c r="C8" s="20">
        <v>1</v>
      </c>
      <c r="D8" s="20">
        <v>1</v>
      </c>
      <c r="E8" t="s">
        <v>78</v>
      </c>
      <c r="F8" t="s">
        <v>86</v>
      </c>
      <c r="G8" t="s">
        <v>80</v>
      </c>
      <c r="H8">
        <v>5</v>
      </c>
    </row>
    <row r="9" spans="1:8" x14ac:dyDescent="0.35">
      <c r="A9" s="24">
        <v>29</v>
      </c>
      <c r="B9" s="2">
        <v>0</v>
      </c>
      <c r="C9" s="20">
        <v>1</v>
      </c>
      <c r="D9" s="20">
        <v>1</v>
      </c>
      <c r="E9" t="s">
        <v>78</v>
      </c>
      <c r="F9" t="s">
        <v>87</v>
      </c>
      <c r="G9" t="s">
        <v>80</v>
      </c>
      <c r="H9">
        <v>1</v>
      </c>
    </row>
    <row r="10" spans="1:8" x14ac:dyDescent="0.35">
      <c r="A10" s="24">
        <v>29</v>
      </c>
      <c r="B10" s="2">
        <v>0</v>
      </c>
      <c r="C10" s="20">
        <v>1</v>
      </c>
      <c r="D10" s="20">
        <v>1</v>
      </c>
      <c r="E10" t="s">
        <v>88</v>
      </c>
      <c r="F10" t="s">
        <v>91</v>
      </c>
      <c r="G10" t="s">
        <v>80</v>
      </c>
      <c r="H10">
        <v>786</v>
      </c>
    </row>
    <row r="11" spans="1:8" x14ac:dyDescent="0.35">
      <c r="A11" s="24">
        <v>29</v>
      </c>
      <c r="B11" s="2">
        <v>0</v>
      </c>
      <c r="C11" s="20">
        <v>1</v>
      </c>
      <c r="D11" s="20">
        <v>1</v>
      </c>
      <c r="E11" t="s">
        <v>93</v>
      </c>
      <c r="F11" s="5" t="s">
        <v>94</v>
      </c>
      <c r="G11" t="s">
        <v>80</v>
      </c>
      <c r="H11">
        <v>786</v>
      </c>
    </row>
    <row r="12" spans="1:8" x14ac:dyDescent="0.35">
      <c r="A12" s="24">
        <v>29</v>
      </c>
      <c r="B12" s="2">
        <v>0</v>
      </c>
      <c r="C12" s="20">
        <v>1</v>
      </c>
      <c r="D12" s="20">
        <v>1</v>
      </c>
      <c r="E12" t="s">
        <v>95</v>
      </c>
      <c r="F12" t="s">
        <v>91</v>
      </c>
      <c r="G12" t="s">
        <v>80</v>
      </c>
      <c r="H12">
        <v>786</v>
      </c>
    </row>
    <row r="13" spans="1:8" x14ac:dyDescent="0.35">
      <c r="A13" s="24">
        <v>29</v>
      </c>
      <c r="B13" s="2">
        <v>0</v>
      </c>
      <c r="C13" s="20">
        <v>1</v>
      </c>
      <c r="D13" s="20">
        <v>1</v>
      </c>
      <c r="E13" t="s">
        <v>103</v>
      </c>
      <c r="F13" t="s">
        <v>104</v>
      </c>
      <c r="G13" t="s">
        <v>80</v>
      </c>
      <c r="H13">
        <v>322</v>
      </c>
    </row>
    <row r="14" spans="1:8" x14ac:dyDescent="0.35">
      <c r="A14" s="24">
        <v>29</v>
      </c>
      <c r="B14" s="2">
        <v>0</v>
      </c>
      <c r="C14" s="20">
        <v>1</v>
      </c>
      <c r="D14" s="20">
        <v>1</v>
      </c>
      <c r="E14" t="s">
        <v>103</v>
      </c>
      <c r="F14" t="s">
        <v>105</v>
      </c>
      <c r="G14" t="s">
        <v>80</v>
      </c>
      <c r="H14">
        <v>464</v>
      </c>
    </row>
    <row r="15" spans="1:8" x14ac:dyDescent="0.35">
      <c r="A15" s="24">
        <v>29</v>
      </c>
      <c r="B15" s="2">
        <v>0</v>
      </c>
      <c r="C15" s="2">
        <v>1</v>
      </c>
      <c r="D15" s="2">
        <v>1</v>
      </c>
      <c r="E15" t="s">
        <v>167</v>
      </c>
      <c r="F15" t="s">
        <v>300</v>
      </c>
      <c r="G15" t="s">
        <v>80</v>
      </c>
      <c r="H15">
        <v>106</v>
      </c>
    </row>
    <row r="16" spans="1:8" x14ac:dyDescent="0.35">
      <c r="A16" s="24">
        <v>29</v>
      </c>
      <c r="B16" s="2">
        <v>0</v>
      </c>
      <c r="C16" s="2">
        <v>1</v>
      </c>
      <c r="D16" s="2">
        <v>1</v>
      </c>
      <c r="E16" t="s">
        <v>167</v>
      </c>
      <c r="F16" t="s">
        <v>168</v>
      </c>
      <c r="G16" t="s">
        <v>80</v>
      </c>
      <c r="H16">
        <v>79</v>
      </c>
    </row>
    <row r="17" spans="1:8" x14ac:dyDescent="0.35">
      <c r="A17" s="24">
        <v>29</v>
      </c>
      <c r="B17" s="2">
        <v>0</v>
      </c>
      <c r="C17" s="2">
        <v>1</v>
      </c>
      <c r="D17" s="2">
        <v>1</v>
      </c>
      <c r="E17" t="s">
        <v>167</v>
      </c>
      <c r="F17" t="s">
        <v>169</v>
      </c>
      <c r="G17" t="s">
        <v>80</v>
      </c>
      <c r="H17">
        <v>77</v>
      </c>
    </row>
    <row r="18" spans="1:8" x14ac:dyDescent="0.35">
      <c r="A18" s="24">
        <v>29</v>
      </c>
      <c r="B18" s="2">
        <v>0</v>
      </c>
      <c r="C18" s="2">
        <v>1</v>
      </c>
      <c r="D18" s="2">
        <v>1</v>
      </c>
      <c r="E18" t="s">
        <v>167</v>
      </c>
      <c r="F18" t="s">
        <v>295</v>
      </c>
      <c r="G18" t="s">
        <v>80</v>
      </c>
      <c r="H18">
        <v>52</v>
      </c>
    </row>
    <row r="19" spans="1:8" x14ac:dyDescent="0.35">
      <c r="A19" s="24">
        <v>29</v>
      </c>
      <c r="B19" s="2">
        <v>0</v>
      </c>
      <c r="C19" s="2">
        <v>1</v>
      </c>
      <c r="D19" s="2">
        <v>1</v>
      </c>
      <c r="E19" t="s">
        <v>167</v>
      </c>
      <c r="F19" t="s">
        <v>299</v>
      </c>
      <c r="G19" t="s">
        <v>80</v>
      </c>
      <c r="H19">
        <v>39</v>
      </c>
    </row>
    <row r="20" spans="1:8" x14ac:dyDescent="0.35">
      <c r="A20" s="24">
        <v>29</v>
      </c>
      <c r="B20" s="2">
        <v>0</v>
      </c>
      <c r="C20" s="2">
        <v>1</v>
      </c>
      <c r="D20" s="2">
        <v>1</v>
      </c>
      <c r="E20" t="s">
        <v>167</v>
      </c>
      <c r="F20" t="s">
        <v>173</v>
      </c>
      <c r="G20" t="s">
        <v>80</v>
      </c>
      <c r="H20">
        <v>33</v>
      </c>
    </row>
    <row r="21" spans="1:8" x14ac:dyDescent="0.35">
      <c r="A21" s="24">
        <v>29</v>
      </c>
      <c r="B21" s="2">
        <v>0</v>
      </c>
      <c r="C21" s="2">
        <v>1</v>
      </c>
      <c r="D21" s="2">
        <v>1</v>
      </c>
      <c r="E21" t="s">
        <v>167</v>
      </c>
      <c r="F21" t="s">
        <v>172</v>
      </c>
      <c r="G21" t="s">
        <v>80</v>
      </c>
      <c r="H21">
        <v>30</v>
      </c>
    </row>
    <row r="22" spans="1:8" x14ac:dyDescent="0.35">
      <c r="A22" s="24">
        <v>29</v>
      </c>
      <c r="B22" s="2">
        <v>0</v>
      </c>
      <c r="C22" s="2">
        <v>1</v>
      </c>
      <c r="D22" s="2">
        <v>1</v>
      </c>
      <c r="E22" t="s">
        <v>167</v>
      </c>
      <c r="F22" t="s">
        <v>359</v>
      </c>
      <c r="G22" t="s">
        <v>80</v>
      </c>
      <c r="H22">
        <v>28</v>
      </c>
    </row>
    <row r="23" spans="1:8" x14ac:dyDescent="0.35">
      <c r="A23" s="24">
        <v>29</v>
      </c>
      <c r="B23" s="2">
        <v>0</v>
      </c>
      <c r="C23" s="2">
        <v>1</v>
      </c>
      <c r="D23" s="2">
        <v>1</v>
      </c>
      <c r="E23" t="s">
        <v>167</v>
      </c>
      <c r="F23" t="s">
        <v>363</v>
      </c>
      <c r="G23" t="s">
        <v>80</v>
      </c>
      <c r="H23">
        <v>24</v>
      </c>
    </row>
    <row r="24" spans="1:8" x14ac:dyDescent="0.35">
      <c r="A24" s="24">
        <v>29</v>
      </c>
      <c r="B24" s="2">
        <v>0</v>
      </c>
      <c r="C24" s="2">
        <v>1</v>
      </c>
      <c r="D24" s="2">
        <v>1</v>
      </c>
      <c r="E24" t="s">
        <v>167</v>
      </c>
      <c r="F24" t="s">
        <v>298</v>
      </c>
      <c r="G24" t="s">
        <v>80</v>
      </c>
      <c r="H24">
        <v>21</v>
      </c>
    </row>
    <row r="25" spans="1:8" x14ac:dyDescent="0.35">
      <c r="A25" s="24">
        <v>29</v>
      </c>
      <c r="B25" s="2">
        <v>0</v>
      </c>
      <c r="C25" s="2">
        <v>1</v>
      </c>
      <c r="D25" s="2">
        <v>1</v>
      </c>
      <c r="E25" t="s">
        <v>167</v>
      </c>
      <c r="F25" t="s">
        <v>306</v>
      </c>
      <c r="G25" t="s">
        <v>80</v>
      </c>
      <c r="H25">
        <v>19</v>
      </c>
    </row>
    <row r="26" spans="1:8" x14ac:dyDescent="0.35">
      <c r="A26" s="24">
        <v>29</v>
      </c>
      <c r="B26" s="2">
        <v>0</v>
      </c>
      <c r="C26" s="2">
        <v>1</v>
      </c>
      <c r="D26" s="2">
        <v>1</v>
      </c>
      <c r="E26" t="s">
        <v>167</v>
      </c>
      <c r="F26" t="s">
        <v>374</v>
      </c>
      <c r="G26" t="s">
        <v>80</v>
      </c>
      <c r="H26">
        <v>17</v>
      </c>
    </row>
    <row r="27" spans="1:8" x14ac:dyDescent="0.35">
      <c r="A27" s="24">
        <v>29</v>
      </c>
      <c r="B27" s="2">
        <v>0</v>
      </c>
      <c r="C27" s="2">
        <v>1</v>
      </c>
      <c r="D27" s="2">
        <v>1</v>
      </c>
      <c r="E27" t="s">
        <v>167</v>
      </c>
      <c r="F27" t="s">
        <v>765</v>
      </c>
      <c r="G27" t="s">
        <v>80</v>
      </c>
      <c r="H27">
        <v>17</v>
      </c>
    </row>
    <row r="28" spans="1:8" x14ac:dyDescent="0.35">
      <c r="A28" s="24">
        <v>29</v>
      </c>
      <c r="B28" s="2">
        <v>0</v>
      </c>
      <c r="C28" s="2">
        <v>1</v>
      </c>
      <c r="D28" s="2">
        <v>1</v>
      </c>
      <c r="E28" t="s">
        <v>167</v>
      </c>
      <c r="F28" t="s">
        <v>377</v>
      </c>
      <c r="G28" t="s">
        <v>80</v>
      </c>
      <c r="H28">
        <v>15</v>
      </c>
    </row>
    <row r="29" spans="1:8" x14ac:dyDescent="0.35">
      <c r="A29" s="24">
        <v>29</v>
      </c>
      <c r="B29" s="2">
        <v>0</v>
      </c>
      <c r="C29" s="2">
        <v>1</v>
      </c>
      <c r="D29" s="2">
        <v>1</v>
      </c>
      <c r="E29" t="s">
        <v>167</v>
      </c>
      <c r="F29" t="s">
        <v>91</v>
      </c>
      <c r="G29" t="s">
        <v>80</v>
      </c>
      <c r="H29">
        <v>14</v>
      </c>
    </row>
    <row r="30" spans="1:8" x14ac:dyDescent="0.35">
      <c r="A30" s="24">
        <v>29</v>
      </c>
      <c r="B30" s="2">
        <v>0</v>
      </c>
      <c r="C30" s="2">
        <v>1</v>
      </c>
      <c r="D30" s="2">
        <v>1</v>
      </c>
      <c r="E30" t="s">
        <v>167</v>
      </c>
      <c r="F30" t="s">
        <v>761</v>
      </c>
      <c r="G30" t="s">
        <v>80</v>
      </c>
      <c r="H30">
        <v>12</v>
      </c>
    </row>
    <row r="31" spans="1:8" x14ac:dyDescent="0.35">
      <c r="A31" s="24">
        <v>29</v>
      </c>
      <c r="B31" s="2">
        <v>0</v>
      </c>
      <c r="C31" s="2">
        <v>1</v>
      </c>
      <c r="D31" s="2">
        <v>1</v>
      </c>
      <c r="E31" t="s">
        <v>167</v>
      </c>
      <c r="F31" t="s">
        <v>360</v>
      </c>
      <c r="G31" t="s">
        <v>80</v>
      </c>
      <c r="H31">
        <v>11</v>
      </c>
    </row>
    <row r="32" spans="1:8" x14ac:dyDescent="0.35">
      <c r="A32" s="24">
        <v>29</v>
      </c>
      <c r="B32" s="2">
        <v>0</v>
      </c>
      <c r="C32" s="2">
        <v>1</v>
      </c>
      <c r="D32" s="2">
        <v>1</v>
      </c>
      <c r="E32" t="s">
        <v>167</v>
      </c>
      <c r="F32" t="s">
        <v>797</v>
      </c>
      <c r="G32" t="s">
        <v>80</v>
      </c>
      <c r="H32">
        <v>9</v>
      </c>
    </row>
    <row r="33" spans="1:8" x14ac:dyDescent="0.35">
      <c r="A33" s="24">
        <v>29</v>
      </c>
      <c r="B33" s="2">
        <v>0</v>
      </c>
      <c r="C33" s="2">
        <v>1</v>
      </c>
      <c r="D33" s="2">
        <v>1</v>
      </c>
      <c r="E33" t="s">
        <v>167</v>
      </c>
      <c r="F33" t="s">
        <v>307</v>
      </c>
      <c r="G33" t="s">
        <v>80</v>
      </c>
      <c r="H33">
        <v>8</v>
      </c>
    </row>
    <row r="34" spans="1:8" x14ac:dyDescent="0.35">
      <c r="A34" s="24">
        <v>29</v>
      </c>
      <c r="B34" s="2">
        <v>0</v>
      </c>
      <c r="C34" s="2">
        <v>1</v>
      </c>
      <c r="D34" s="2">
        <v>1</v>
      </c>
      <c r="E34" t="s">
        <v>167</v>
      </c>
      <c r="F34" t="s">
        <v>296</v>
      </c>
      <c r="G34" t="s">
        <v>80</v>
      </c>
      <c r="H34">
        <v>8</v>
      </c>
    </row>
    <row r="35" spans="1:8" x14ac:dyDescent="0.35">
      <c r="A35" s="24">
        <v>29</v>
      </c>
      <c r="B35" s="2">
        <v>0</v>
      </c>
      <c r="C35" s="2">
        <v>1</v>
      </c>
      <c r="D35" s="2">
        <v>1</v>
      </c>
      <c r="E35" t="s">
        <v>167</v>
      </c>
      <c r="F35" t="s">
        <v>768</v>
      </c>
      <c r="G35" t="s">
        <v>80</v>
      </c>
      <c r="H35">
        <v>8</v>
      </c>
    </row>
    <row r="36" spans="1:8" x14ac:dyDescent="0.35">
      <c r="A36" s="24">
        <v>29</v>
      </c>
      <c r="B36" s="2">
        <v>0</v>
      </c>
      <c r="C36" s="2">
        <v>1</v>
      </c>
      <c r="D36" s="2">
        <v>1</v>
      </c>
      <c r="E36" t="s">
        <v>167</v>
      </c>
      <c r="F36" t="s">
        <v>646</v>
      </c>
      <c r="G36" t="s">
        <v>80</v>
      </c>
      <c r="H36">
        <v>7</v>
      </c>
    </row>
    <row r="37" spans="1:8" x14ac:dyDescent="0.35">
      <c r="A37" s="24">
        <v>29</v>
      </c>
      <c r="B37" s="2">
        <v>0</v>
      </c>
      <c r="C37" s="2">
        <v>1</v>
      </c>
      <c r="D37" s="2">
        <v>1</v>
      </c>
      <c r="E37" t="s">
        <v>167</v>
      </c>
      <c r="F37" t="s">
        <v>170</v>
      </c>
      <c r="G37" t="s">
        <v>80</v>
      </c>
      <c r="H37">
        <v>7</v>
      </c>
    </row>
    <row r="38" spans="1:8" x14ac:dyDescent="0.35">
      <c r="A38" s="24">
        <v>29</v>
      </c>
      <c r="B38" s="2">
        <v>0</v>
      </c>
      <c r="C38" s="2">
        <v>1</v>
      </c>
      <c r="D38" s="2">
        <v>1</v>
      </c>
      <c r="E38" t="s">
        <v>167</v>
      </c>
      <c r="F38" t="s">
        <v>907</v>
      </c>
      <c r="G38" t="s">
        <v>80</v>
      </c>
      <c r="H38">
        <v>6</v>
      </c>
    </row>
    <row r="39" spans="1:8" x14ac:dyDescent="0.35">
      <c r="A39" s="24">
        <v>29</v>
      </c>
      <c r="B39" s="2">
        <v>0</v>
      </c>
      <c r="C39" s="2">
        <v>1</v>
      </c>
      <c r="D39" s="2">
        <v>1</v>
      </c>
      <c r="E39" t="s">
        <v>167</v>
      </c>
      <c r="F39" t="s">
        <v>367</v>
      </c>
      <c r="G39" t="s">
        <v>80</v>
      </c>
      <c r="H39">
        <v>6</v>
      </c>
    </row>
    <row r="40" spans="1:8" x14ac:dyDescent="0.35">
      <c r="A40" s="24">
        <v>29</v>
      </c>
      <c r="B40" s="2">
        <v>0</v>
      </c>
      <c r="C40" s="2">
        <v>1</v>
      </c>
      <c r="D40" s="2">
        <v>1</v>
      </c>
      <c r="E40" t="s">
        <v>167</v>
      </c>
      <c r="F40" t="s">
        <v>908</v>
      </c>
      <c r="G40" t="s">
        <v>80</v>
      </c>
      <c r="H40">
        <v>6</v>
      </c>
    </row>
    <row r="41" spans="1:8" x14ac:dyDescent="0.35">
      <c r="A41" s="24">
        <v>29</v>
      </c>
      <c r="B41" s="2">
        <v>0</v>
      </c>
      <c r="C41" s="2">
        <v>1</v>
      </c>
      <c r="D41" s="2">
        <v>1</v>
      </c>
      <c r="E41" t="s">
        <v>167</v>
      </c>
      <c r="F41" t="s">
        <v>174</v>
      </c>
      <c r="G41" t="s">
        <v>80</v>
      </c>
      <c r="H41">
        <v>6</v>
      </c>
    </row>
    <row r="42" spans="1:8" x14ac:dyDescent="0.35">
      <c r="A42" s="24">
        <v>29</v>
      </c>
      <c r="B42" s="2">
        <v>0</v>
      </c>
      <c r="C42" s="2">
        <v>1</v>
      </c>
      <c r="D42" s="2">
        <v>1</v>
      </c>
      <c r="E42" t="s">
        <v>167</v>
      </c>
      <c r="F42" t="s">
        <v>211</v>
      </c>
      <c r="G42" t="s">
        <v>80</v>
      </c>
      <c r="H42">
        <v>6</v>
      </c>
    </row>
    <row r="43" spans="1:8" x14ac:dyDescent="0.35">
      <c r="A43" s="24">
        <v>29</v>
      </c>
      <c r="B43" s="2">
        <v>0</v>
      </c>
      <c r="C43" s="2">
        <v>1</v>
      </c>
      <c r="D43" s="2">
        <v>1</v>
      </c>
      <c r="E43" t="s">
        <v>167</v>
      </c>
      <c r="F43" t="s">
        <v>400</v>
      </c>
      <c r="G43" t="s">
        <v>80</v>
      </c>
      <c r="H43">
        <v>5</v>
      </c>
    </row>
    <row r="44" spans="1:8" x14ac:dyDescent="0.35">
      <c r="A44" s="24">
        <v>29</v>
      </c>
      <c r="B44" s="2">
        <v>0</v>
      </c>
      <c r="C44" s="2">
        <v>1</v>
      </c>
      <c r="D44" s="2">
        <v>1</v>
      </c>
      <c r="E44" t="s">
        <v>167</v>
      </c>
      <c r="F44" t="s">
        <v>368</v>
      </c>
      <c r="G44" t="s">
        <v>80</v>
      </c>
      <c r="H44">
        <v>5</v>
      </c>
    </row>
    <row r="45" spans="1:8" x14ac:dyDescent="0.35">
      <c r="A45" s="24">
        <v>29</v>
      </c>
      <c r="B45" s="2">
        <v>0</v>
      </c>
      <c r="C45" s="2">
        <v>1</v>
      </c>
      <c r="D45" s="2">
        <v>1</v>
      </c>
      <c r="E45" t="s">
        <v>167</v>
      </c>
      <c r="F45" t="s">
        <v>645</v>
      </c>
      <c r="G45" t="s">
        <v>80</v>
      </c>
      <c r="H45">
        <v>4</v>
      </c>
    </row>
    <row r="46" spans="1:8" x14ac:dyDescent="0.35">
      <c r="A46" s="24">
        <v>29</v>
      </c>
      <c r="B46" s="2">
        <v>0</v>
      </c>
      <c r="C46" s="2">
        <v>1</v>
      </c>
      <c r="D46" s="2">
        <v>1</v>
      </c>
      <c r="E46" t="s">
        <v>167</v>
      </c>
      <c r="F46" t="s">
        <v>909</v>
      </c>
      <c r="G46" t="s">
        <v>80</v>
      </c>
      <c r="H46">
        <v>4</v>
      </c>
    </row>
    <row r="47" spans="1:8" x14ac:dyDescent="0.35">
      <c r="A47" s="24">
        <v>29</v>
      </c>
      <c r="B47" s="2">
        <v>0</v>
      </c>
      <c r="C47" s="2">
        <v>1</v>
      </c>
      <c r="D47" s="2">
        <v>1</v>
      </c>
      <c r="E47" t="s">
        <v>167</v>
      </c>
      <c r="F47" t="s">
        <v>379</v>
      </c>
      <c r="G47" t="s">
        <v>80</v>
      </c>
      <c r="H47">
        <v>4</v>
      </c>
    </row>
    <row r="48" spans="1:8" x14ac:dyDescent="0.35">
      <c r="A48" s="24">
        <v>29</v>
      </c>
      <c r="B48" s="2">
        <v>0</v>
      </c>
      <c r="C48" s="2">
        <v>1</v>
      </c>
      <c r="D48" s="2">
        <v>1</v>
      </c>
      <c r="E48" t="s">
        <v>167</v>
      </c>
      <c r="F48" t="s">
        <v>402</v>
      </c>
      <c r="G48" t="s">
        <v>80</v>
      </c>
      <c r="H48">
        <v>4</v>
      </c>
    </row>
    <row r="49" spans="1:8" x14ac:dyDescent="0.35">
      <c r="A49" s="24">
        <v>29</v>
      </c>
      <c r="B49" s="2">
        <v>0</v>
      </c>
      <c r="C49" s="2">
        <v>1</v>
      </c>
      <c r="D49" s="2">
        <v>1</v>
      </c>
      <c r="E49" t="s">
        <v>167</v>
      </c>
      <c r="F49" t="s">
        <v>387</v>
      </c>
      <c r="G49" t="s">
        <v>80</v>
      </c>
      <c r="H49">
        <v>4</v>
      </c>
    </row>
    <row r="50" spans="1:8" x14ac:dyDescent="0.35">
      <c r="A50" s="24">
        <v>29</v>
      </c>
      <c r="B50" s="2">
        <v>0</v>
      </c>
      <c r="C50" s="2">
        <v>1</v>
      </c>
      <c r="D50" s="2">
        <v>1</v>
      </c>
      <c r="E50" t="s">
        <v>167</v>
      </c>
      <c r="F50" t="s">
        <v>181</v>
      </c>
      <c r="G50" t="s">
        <v>80</v>
      </c>
      <c r="H50">
        <v>3</v>
      </c>
    </row>
    <row r="51" spans="1:8" x14ac:dyDescent="0.35">
      <c r="A51" s="24">
        <v>29</v>
      </c>
      <c r="B51" s="2">
        <v>0</v>
      </c>
      <c r="C51" s="2">
        <v>1</v>
      </c>
      <c r="D51" s="2">
        <v>1</v>
      </c>
      <c r="E51" t="s">
        <v>167</v>
      </c>
      <c r="F51" t="s">
        <v>910</v>
      </c>
      <c r="G51" t="s">
        <v>80</v>
      </c>
      <c r="H51">
        <v>3</v>
      </c>
    </row>
    <row r="52" spans="1:8" x14ac:dyDescent="0.35">
      <c r="A52" s="24">
        <v>29</v>
      </c>
      <c r="B52" s="2">
        <v>0</v>
      </c>
      <c r="C52" s="2">
        <v>1</v>
      </c>
      <c r="D52" s="2">
        <v>1</v>
      </c>
      <c r="E52" t="s">
        <v>167</v>
      </c>
      <c r="F52" t="s">
        <v>397</v>
      </c>
      <c r="G52" t="s">
        <v>80</v>
      </c>
      <c r="H52">
        <v>3</v>
      </c>
    </row>
    <row r="53" spans="1:8" x14ac:dyDescent="0.35">
      <c r="A53" s="24">
        <v>29</v>
      </c>
      <c r="B53" s="2">
        <v>0</v>
      </c>
      <c r="C53" s="2">
        <v>1</v>
      </c>
      <c r="D53" s="2">
        <v>1</v>
      </c>
      <c r="E53" t="s">
        <v>167</v>
      </c>
      <c r="F53" t="s">
        <v>176</v>
      </c>
      <c r="G53" t="s">
        <v>80</v>
      </c>
      <c r="H53">
        <v>3</v>
      </c>
    </row>
    <row r="54" spans="1:8" x14ac:dyDescent="0.35">
      <c r="A54" s="24">
        <v>29</v>
      </c>
      <c r="B54" s="2">
        <v>0</v>
      </c>
      <c r="C54" s="2">
        <v>1</v>
      </c>
      <c r="D54" s="2">
        <v>1</v>
      </c>
      <c r="E54" t="s">
        <v>167</v>
      </c>
      <c r="F54" t="s">
        <v>798</v>
      </c>
      <c r="G54" t="s">
        <v>80</v>
      </c>
      <c r="H54">
        <v>3</v>
      </c>
    </row>
    <row r="55" spans="1:8" x14ac:dyDescent="0.35">
      <c r="A55" s="24">
        <v>29</v>
      </c>
      <c r="B55" s="2">
        <v>0</v>
      </c>
      <c r="C55" s="2">
        <v>1</v>
      </c>
      <c r="D55" s="2">
        <v>1</v>
      </c>
      <c r="E55" t="s">
        <v>167</v>
      </c>
      <c r="F55" t="s">
        <v>911</v>
      </c>
      <c r="G55" t="s">
        <v>80</v>
      </c>
      <c r="H55">
        <v>3</v>
      </c>
    </row>
    <row r="56" spans="1:8" x14ac:dyDescent="0.35">
      <c r="A56" s="24">
        <v>29</v>
      </c>
      <c r="B56" s="2">
        <v>0</v>
      </c>
      <c r="C56" s="2">
        <v>1</v>
      </c>
      <c r="D56" s="2">
        <v>1</v>
      </c>
      <c r="E56" t="s">
        <v>167</v>
      </c>
      <c r="F56" t="s">
        <v>912</v>
      </c>
      <c r="G56" t="s">
        <v>80</v>
      </c>
      <c r="H56">
        <v>3</v>
      </c>
    </row>
    <row r="57" spans="1:8" x14ac:dyDescent="0.35">
      <c r="A57" s="24">
        <v>29</v>
      </c>
      <c r="B57" s="2">
        <v>0</v>
      </c>
      <c r="C57" s="2">
        <v>1</v>
      </c>
      <c r="D57" s="2">
        <v>1</v>
      </c>
      <c r="E57" t="s">
        <v>167</v>
      </c>
      <c r="F57" t="s">
        <v>913</v>
      </c>
      <c r="G57" t="s">
        <v>80</v>
      </c>
      <c r="H57">
        <v>3</v>
      </c>
    </row>
    <row r="58" spans="1:8" x14ac:dyDescent="0.35">
      <c r="A58" s="24">
        <v>29</v>
      </c>
      <c r="B58" s="2">
        <v>0</v>
      </c>
      <c r="C58" s="2">
        <v>1</v>
      </c>
      <c r="D58" s="2">
        <v>1</v>
      </c>
      <c r="E58" t="s">
        <v>167</v>
      </c>
      <c r="F58" t="s">
        <v>384</v>
      </c>
      <c r="G58" t="s">
        <v>80</v>
      </c>
      <c r="H58">
        <v>3</v>
      </c>
    </row>
    <row r="59" spans="1:8" x14ac:dyDescent="0.35">
      <c r="A59" s="24">
        <v>29</v>
      </c>
      <c r="B59" s="2">
        <v>0</v>
      </c>
      <c r="C59" s="2">
        <v>1</v>
      </c>
      <c r="D59" s="2">
        <v>1</v>
      </c>
      <c r="E59" t="s">
        <v>167</v>
      </c>
      <c r="F59" t="s">
        <v>914</v>
      </c>
      <c r="G59" t="s">
        <v>80</v>
      </c>
      <c r="H59">
        <v>3</v>
      </c>
    </row>
    <row r="60" spans="1:8" x14ac:dyDescent="0.35">
      <c r="A60" s="24">
        <v>29</v>
      </c>
      <c r="B60" s="2">
        <v>0</v>
      </c>
      <c r="C60" s="2">
        <v>1</v>
      </c>
      <c r="D60" s="2">
        <v>1</v>
      </c>
      <c r="E60" t="s">
        <v>167</v>
      </c>
      <c r="F60" t="s">
        <v>647</v>
      </c>
      <c r="G60" t="s">
        <v>80</v>
      </c>
      <c r="H60">
        <v>2</v>
      </c>
    </row>
    <row r="61" spans="1:8" x14ac:dyDescent="0.35">
      <c r="A61" s="24">
        <v>29</v>
      </c>
      <c r="B61" s="2">
        <v>0</v>
      </c>
      <c r="C61" s="2">
        <v>1</v>
      </c>
      <c r="D61" s="2">
        <v>1</v>
      </c>
      <c r="E61" t="s">
        <v>167</v>
      </c>
      <c r="F61" t="s">
        <v>915</v>
      </c>
      <c r="G61" t="s">
        <v>80</v>
      </c>
      <c r="H61">
        <v>2</v>
      </c>
    </row>
    <row r="62" spans="1:8" x14ac:dyDescent="0.35">
      <c r="A62" s="24">
        <v>29</v>
      </c>
      <c r="B62" s="2">
        <v>0</v>
      </c>
      <c r="C62" s="2">
        <v>1</v>
      </c>
      <c r="D62" s="2">
        <v>1</v>
      </c>
      <c r="E62" t="s">
        <v>167</v>
      </c>
      <c r="F62" t="s">
        <v>364</v>
      </c>
      <c r="G62" t="s">
        <v>80</v>
      </c>
      <c r="H62">
        <v>2</v>
      </c>
    </row>
    <row r="63" spans="1:8" x14ac:dyDescent="0.35">
      <c r="A63" s="24">
        <v>29</v>
      </c>
      <c r="B63" s="2">
        <v>0</v>
      </c>
      <c r="C63" s="2">
        <v>1</v>
      </c>
      <c r="D63" s="2">
        <v>1</v>
      </c>
      <c r="E63" t="s">
        <v>167</v>
      </c>
      <c r="F63" t="s">
        <v>183</v>
      </c>
      <c r="G63" t="s">
        <v>80</v>
      </c>
      <c r="H63">
        <v>2</v>
      </c>
    </row>
    <row r="64" spans="1:8" x14ac:dyDescent="0.35">
      <c r="A64" s="24">
        <v>29</v>
      </c>
      <c r="B64" s="2">
        <v>0</v>
      </c>
      <c r="C64" s="2">
        <v>1</v>
      </c>
      <c r="D64" s="2">
        <v>1</v>
      </c>
      <c r="E64" t="s">
        <v>167</v>
      </c>
      <c r="F64" t="s">
        <v>206</v>
      </c>
      <c r="G64" t="s">
        <v>80</v>
      </c>
      <c r="H64">
        <v>2</v>
      </c>
    </row>
    <row r="65" spans="1:8" x14ac:dyDescent="0.35">
      <c r="A65" s="24">
        <v>29</v>
      </c>
      <c r="B65" s="2">
        <v>0</v>
      </c>
      <c r="C65" s="2">
        <v>1</v>
      </c>
      <c r="D65" s="2">
        <v>1</v>
      </c>
      <c r="E65" t="s">
        <v>167</v>
      </c>
      <c r="F65" t="s">
        <v>179</v>
      </c>
      <c r="G65" t="s">
        <v>80</v>
      </c>
      <c r="H65">
        <v>2</v>
      </c>
    </row>
    <row r="66" spans="1:8" x14ac:dyDescent="0.35">
      <c r="A66" s="24">
        <v>29</v>
      </c>
      <c r="B66" s="2">
        <v>0</v>
      </c>
      <c r="C66" s="2">
        <v>1</v>
      </c>
      <c r="D66" s="2">
        <v>1</v>
      </c>
      <c r="E66" t="s">
        <v>167</v>
      </c>
      <c r="F66" t="s">
        <v>597</v>
      </c>
      <c r="G66" t="s">
        <v>80</v>
      </c>
      <c r="H66">
        <v>2</v>
      </c>
    </row>
    <row r="67" spans="1:8" x14ac:dyDescent="0.35">
      <c r="A67" s="24">
        <v>29</v>
      </c>
      <c r="B67" s="2">
        <v>0</v>
      </c>
      <c r="C67" s="2">
        <v>1</v>
      </c>
      <c r="D67" s="2">
        <v>1</v>
      </c>
      <c r="E67" t="s">
        <v>167</v>
      </c>
      <c r="F67" t="s">
        <v>383</v>
      </c>
      <c r="G67" t="s">
        <v>80</v>
      </c>
      <c r="H67">
        <v>2</v>
      </c>
    </row>
    <row r="68" spans="1:8" x14ac:dyDescent="0.35">
      <c r="A68" s="24">
        <v>29</v>
      </c>
      <c r="B68" s="2">
        <v>0</v>
      </c>
      <c r="C68" s="2">
        <v>1</v>
      </c>
      <c r="D68" s="2">
        <v>1</v>
      </c>
      <c r="E68" t="s">
        <v>167</v>
      </c>
      <c r="F68" t="s">
        <v>184</v>
      </c>
      <c r="G68" t="s">
        <v>80</v>
      </c>
      <c r="H68">
        <v>2</v>
      </c>
    </row>
    <row r="69" spans="1:8" x14ac:dyDescent="0.35">
      <c r="A69" s="24">
        <v>29</v>
      </c>
      <c r="B69" s="2">
        <v>0</v>
      </c>
      <c r="C69" s="2">
        <v>1</v>
      </c>
      <c r="D69" s="2">
        <v>1</v>
      </c>
      <c r="E69" t="s">
        <v>167</v>
      </c>
      <c r="F69" t="s">
        <v>251</v>
      </c>
      <c r="G69" t="s">
        <v>80</v>
      </c>
      <c r="H69">
        <v>2</v>
      </c>
    </row>
    <row r="70" spans="1:8" x14ac:dyDescent="0.35">
      <c r="A70" s="24">
        <v>29</v>
      </c>
      <c r="B70" s="2">
        <v>0</v>
      </c>
      <c r="C70" s="2">
        <v>1</v>
      </c>
      <c r="D70" s="2">
        <v>1</v>
      </c>
      <c r="E70" t="s">
        <v>167</v>
      </c>
      <c r="F70" t="s">
        <v>757</v>
      </c>
      <c r="G70" t="s">
        <v>80</v>
      </c>
      <c r="H70">
        <v>2</v>
      </c>
    </row>
    <row r="71" spans="1:8" x14ac:dyDescent="0.35">
      <c r="A71" s="24">
        <v>29</v>
      </c>
      <c r="B71" s="2">
        <v>0</v>
      </c>
      <c r="C71" s="2">
        <v>1</v>
      </c>
      <c r="D71" s="2">
        <v>1</v>
      </c>
      <c r="E71" t="s">
        <v>167</v>
      </c>
      <c r="F71" t="s">
        <v>216</v>
      </c>
      <c r="G71" t="s">
        <v>80</v>
      </c>
      <c r="H71">
        <v>2</v>
      </c>
    </row>
    <row r="72" spans="1:8" x14ac:dyDescent="0.35">
      <c r="A72" s="24">
        <v>29</v>
      </c>
      <c r="B72" s="2">
        <v>0</v>
      </c>
      <c r="C72" s="2">
        <v>1</v>
      </c>
      <c r="D72" s="2">
        <v>1</v>
      </c>
      <c r="E72" t="s">
        <v>167</v>
      </c>
      <c r="F72" t="s">
        <v>406</v>
      </c>
      <c r="G72" t="s">
        <v>80</v>
      </c>
      <c r="H72">
        <v>2</v>
      </c>
    </row>
    <row r="73" spans="1:8" x14ac:dyDescent="0.35">
      <c r="A73" s="24">
        <v>29</v>
      </c>
      <c r="B73" s="2">
        <v>0</v>
      </c>
      <c r="C73" s="2">
        <v>1</v>
      </c>
      <c r="D73" s="2">
        <v>1</v>
      </c>
      <c r="E73" t="s">
        <v>167</v>
      </c>
      <c r="F73" t="s">
        <v>396</v>
      </c>
      <c r="G73" t="s">
        <v>80</v>
      </c>
      <c r="H73">
        <v>1</v>
      </c>
    </row>
    <row r="74" spans="1:8" x14ac:dyDescent="0.35">
      <c r="A74" s="24">
        <v>29</v>
      </c>
      <c r="B74" s="2">
        <v>0</v>
      </c>
      <c r="C74" s="2">
        <v>1</v>
      </c>
      <c r="D74" s="2">
        <v>1</v>
      </c>
      <c r="E74" t="s">
        <v>167</v>
      </c>
      <c r="F74" t="s">
        <v>916</v>
      </c>
      <c r="G74" t="s">
        <v>80</v>
      </c>
      <c r="H74">
        <v>1</v>
      </c>
    </row>
    <row r="75" spans="1:8" x14ac:dyDescent="0.35">
      <c r="A75" s="24">
        <v>29</v>
      </c>
      <c r="B75" s="2">
        <v>0</v>
      </c>
      <c r="C75" s="2">
        <v>1</v>
      </c>
      <c r="D75" s="2">
        <v>1</v>
      </c>
      <c r="E75" t="s">
        <v>167</v>
      </c>
      <c r="F75" t="s">
        <v>178</v>
      </c>
      <c r="G75" t="s">
        <v>80</v>
      </c>
      <c r="H75">
        <v>1</v>
      </c>
    </row>
    <row r="76" spans="1:8" x14ac:dyDescent="0.35">
      <c r="A76" s="24">
        <v>29</v>
      </c>
      <c r="B76" s="2">
        <v>0</v>
      </c>
      <c r="C76" s="2">
        <v>1</v>
      </c>
      <c r="D76" s="2">
        <v>1</v>
      </c>
      <c r="E76" t="s">
        <v>167</v>
      </c>
      <c r="F76" t="s">
        <v>917</v>
      </c>
      <c r="G76" t="s">
        <v>80</v>
      </c>
      <c r="H76">
        <v>1</v>
      </c>
    </row>
    <row r="77" spans="1:8" x14ac:dyDescent="0.35">
      <c r="A77" s="24">
        <v>29</v>
      </c>
      <c r="B77" s="2">
        <v>0</v>
      </c>
      <c r="C77" s="2">
        <v>1</v>
      </c>
      <c r="D77" s="2">
        <v>1</v>
      </c>
      <c r="E77" t="s">
        <v>167</v>
      </c>
      <c r="F77" t="s">
        <v>918</v>
      </c>
      <c r="G77" t="s">
        <v>80</v>
      </c>
      <c r="H77">
        <v>1</v>
      </c>
    </row>
    <row r="78" spans="1:8" x14ac:dyDescent="0.35">
      <c r="A78" s="24">
        <v>29</v>
      </c>
      <c r="B78" s="2">
        <v>0</v>
      </c>
      <c r="C78" s="2">
        <v>1</v>
      </c>
      <c r="D78" s="2">
        <v>1</v>
      </c>
      <c r="E78" t="s">
        <v>167</v>
      </c>
      <c r="F78" t="s">
        <v>601</v>
      </c>
      <c r="G78" t="s">
        <v>80</v>
      </c>
      <c r="H78">
        <v>1</v>
      </c>
    </row>
    <row r="79" spans="1:8" x14ac:dyDescent="0.35">
      <c r="A79" s="24">
        <v>29</v>
      </c>
      <c r="B79" s="2">
        <v>0</v>
      </c>
      <c r="C79" s="2">
        <v>1</v>
      </c>
      <c r="D79" s="2">
        <v>1</v>
      </c>
      <c r="E79" t="s">
        <v>167</v>
      </c>
      <c r="F79" t="s">
        <v>919</v>
      </c>
      <c r="G79" t="s">
        <v>80</v>
      </c>
      <c r="H79">
        <v>1</v>
      </c>
    </row>
    <row r="80" spans="1:8" x14ac:dyDescent="0.35">
      <c r="A80" s="24">
        <v>29</v>
      </c>
      <c r="B80" s="2">
        <v>0</v>
      </c>
      <c r="C80" s="2">
        <v>1</v>
      </c>
      <c r="D80" s="2">
        <v>1</v>
      </c>
      <c r="E80" t="s">
        <v>167</v>
      </c>
      <c r="F80" t="s">
        <v>920</v>
      </c>
      <c r="G80" t="s">
        <v>80</v>
      </c>
      <c r="H80">
        <v>1</v>
      </c>
    </row>
    <row r="81" spans="1:8" x14ac:dyDescent="0.35">
      <c r="A81" s="24">
        <v>29</v>
      </c>
      <c r="B81" s="2">
        <v>0</v>
      </c>
      <c r="C81" s="2">
        <v>1</v>
      </c>
      <c r="D81" s="2">
        <v>1</v>
      </c>
      <c r="E81" t="s">
        <v>167</v>
      </c>
      <c r="F81" t="s">
        <v>921</v>
      </c>
      <c r="G81" t="s">
        <v>80</v>
      </c>
      <c r="H81">
        <v>1</v>
      </c>
    </row>
    <row r="82" spans="1:8" x14ac:dyDescent="0.35">
      <c r="A82" s="24">
        <v>29</v>
      </c>
      <c r="B82" s="2">
        <v>0</v>
      </c>
      <c r="C82" s="2">
        <v>1</v>
      </c>
      <c r="D82" s="2">
        <v>1</v>
      </c>
      <c r="E82" t="s">
        <v>167</v>
      </c>
      <c r="F82" t="s">
        <v>922</v>
      </c>
      <c r="G82" t="s">
        <v>80</v>
      </c>
      <c r="H82">
        <v>1</v>
      </c>
    </row>
    <row r="83" spans="1:8" x14ac:dyDescent="0.35">
      <c r="A83" s="24">
        <v>29</v>
      </c>
      <c r="B83" s="2">
        <v>0</v>
      </c>
      <c r="C83" s="2">
        <v>1</v>
      </c>
      <c r="D83" s="2">
        <v>1</v>
      </c>
      <c r="E83" t="s">
        <v>167</v>
      </c>
      <c r="F83" t="s">
        <v>923</v>
      </c>
      <c r="G83" t="s">
        <v>80</v>
      </c>
      <c r="H83">
        <v>1</v>
      </c>
    </row>
    <row r="84" spans="1:8" x14ac:dyDescent="0.35">
      <c r="A84" s="24">
        <v>29</v>
      </c>
      <c r="B84" s="2">
        <v>0</v>
      </c>
      <c r="C84" s="2">
        <v>1</v>
      </c>
      <c r="D84" s="2">
        <v>1</v>
      </c>
      <c r="E84" t="s">
        <v>167</v>
      </c>
      <c r="F84" t="s">
        <v>924</v>
      </c>
      <c r="G84" t="s">
        <v>80</v>
      </c>
      <c r="H84">
        <v>1</v>
      </c>
    </row>
    <row r="85" spans="1:8" x14ac:dyDescent="0.35">
      <c r="A85" s="24">
        <v>29</v>
      </c>
      <c r="B85" s="2">
        <v>0</v>
      </c>
      <c r="C85" s="2">
        <v>1</v>
      </c>
      <c r="D85" s="2">
        <v>1</v>
      </c>
      <c r="E85" t="s">
        <v>167</v>
      </c>
      <c r="F85" t="s">
        <v>925</v>
      </c>
      <c r="G85" t="s">
        <v>80</v>
      </c>
      <c r="H85">
        <v>1</v>
      </c>
    </row>
    <row r="86" spans="1:8" x14ac:dyDescent="0.35">
      <c r="A86" s="24">
        <v>29</v>
      </c>
      <c r="B86" s="2">
        <v>0</v>
      </c>
      <c r="C86" s="2">
        <v>1</v>
      </c>
      <c r="D86" s="2">
        <v>1</v>
      </c>
      <c r="E86" t="s">
        <v>167</v>
      </c>
      <c r="F86" t="s">
        <v>926</v>
      </c>
      <c r="G86" t="s">
        <v>80</v>
      </c>
      <c r="H86">
        <v>1</v>
      </c>
    </row>
    <row r="87" spans="1:8" x14ac:dyDescent="0.35">
      <c r="A87" s="24">
        <v>29</v>
      </c>
      <c r="B87" s="2">
        <v>0</v>
      </c>
      <c r="C87" s="2">
        <v>1</v>
      </c>
      <c r="D87" s="2">
        <v>1</v>
      </c>
      <c r="E87" t="s">
        <v>167</v>
      </c>
      <c r="F87" t="s">
        <v>927</v>
      </c>
      <c r="G87" t="s">
        <v>80</v>
      </c>
      <c r="H87">
        <v>1</v>
      </c>
    </row>
    <row r="88" spans="1:8" x14ac:dyDescent="0.35">
      <c r="A88" s="24">
        <v>29</v>
      </c>
      <c r="B88" s="2">
        <v>0</v>
      </c>
      <c r="C88" s="2">
        <v>1</v>
      </c>
      <c r="D88" s="2">
        <v>1</v>
      </c>
      <c r="E88" t="s">
        <v>167</v>
      </c>
      <c r="F88" t="s">
        <v>928</v>
      </c>
      <c r="G88" t="s">
        <v>80</v>
      </c>
      <c r="H88">
        <v>1</v>
      </c>
    </row>
    <row r="89" spans="1:8" x14ac:dyDescent="0.35">
      <c r="A89" s="24">
        <v>29</v>
      </c>
      <c r="B89" s="2">
        <v>0</v>
      </c>
      <c r="C89" s="2">
        <v>1</v>
      </c>
      <c r="D89" s="2">
        <v>1</v>
      </c>
      <c r="E89" t="s">
        <v>167</v>
      </c>
      <c r="F89" t="s">
        <v>929</v>
      </c>
      <c r="G89" t="s">
        <v>80</v>
      </c>
      <c r="H89">
        <v>1</v>
      </c>
    </row>
    <row r="90" spans="1:8" x14ac:dyDescent="0.35">
      <c r="A90" s="24">
        <v>29</v>
      </c>
      <c r="B90" s="2">
        <v>0</v>
      </c>
      <c r="C90" s="2">
        <v>1</v>
      </c>
      <c r="D90" s="2">
        <v>1</v>
      </c>
      <c r="E90" t="s">
        <v>167</v>
      </c>
      <c r="F90" t="s">
        <v>860</v>
      </c>
      <c r="G90" t="s">
        <v>80</v>
      </c>
      <c r="H90">
        <v>1</v>
      </c>
    </row>
    <row r="91" spans="1:8" x14ac:dyDescent="0.35">
      <c r="A91" s="24">
        <v>29</v>
      </c>
      <c r="B91" s="2">
        <v>0</v>
      </c>
      <c r="C91" s="2">
        <v>1</v>
      </c>
      <c r="D91" s="2">
        <v>1</v>
      </c>
      <c r="E91" t="s">
        <v>167</v>
      </c>
      <c r="F91" t="s">
        <v>930</v>
      </c>
      <c r="G91" t="s">
        <v>80</v>
      </c>
      <c r="H91">
        <v>1</v>
      </c>
    </row>
    <row r="92" spans="1:8" x14ac:dyDescent="0.35">
      <c r="A92" s="24">
        <v>29</v>
      </c>
      <c r="B92" s="2">
        <v>0</v>
      </c>
      <c r="C92" s="2">
        <v>1</v>
      </c>
      <c r="D92" s="2">
        <v>1</v>
      </c>
      <c r="E92" t="s">
        <v>167</v>
      </c>
      <c r="F92" t="s">
        <v>187</v>
      </c>
      <c r="G92" t="s">
        <v>80</v>
      </c>
      <c r="H92">
        <v>1</v>
      </c>
    </row>
    <row r="93" spans="1:8" x14ac:dyDescent="0.35">
      <c r="A93" s="24">
        <v>29</v>
      </c>
      <c r="B93" s="2">
        <v>0</v>
      </c>
      <c r="C93" s="2">
        <v>1</v>
      </c>
      <c r="D93" s="2">
        <v>1</v>
      </c>
      <c r="E93" t="s">
        <v>167</v>
      </c>
      <c r="F93" t="s">
        <v>931</v>
      </c>
      <c r="G93" t="s">
        <v>80</v>
      </c>
      <c r="H93">
        <v>1</v>
      </c>
    </row>
    <row r="94" spans="1:8" x14ac:dyDescent="0.35">
      <c r="A94" s="24">
        <v>29</v>
      </c>
      <c r="B94" s="2">
        <v>0</v>
      </c>
      <c r="C94" s="2">
        <v>1</v>
      </c>
      <c r="D94" s="2">
        <v>1</v>
      </c>
      <c r="E94" t="s">
        <v>167</v>
      </c>
      <c r="F94" t="s">
        <v>932</v>
      </c>
      <c r="G94" t="s">
        <v>80</v>
      </c>
      <c r="H94">
        <v>1</v>
      </c>
    </row>
    <row r="95" spans="1:8" x14ac:dyDescent="0.35">
      <c r="A95" s="24">
        <v>29</v>
      </c>
      <c r="B95" s="2">
        <v>0</v>
      </c>
      <c r="C95" s="2">
        <v>1</v>
      </c>
      <c r="D95" s="2">
        <v>1</v>
      </c>
      <c r="E95" t="s">
        <v>167</v>
      </c>
      <c r="F95" t="s">
        <v>933</v>
      </c>
      <c r="G95" t="s">
        <v>80</v>
      </c>
      <c r="H95">
        <v>1</v>
      </c>
    </row>
    <row r="96" spans="1:8" x14ac:dyDescent="0.35">
      <c r="A96" s="24">
        <v>29</v>
      </c>
      <c r="B96" s="2">
        <v>0</v>
      </c>
      <c r="C96" s="2">
        <v>1</v>
      </c>
      <c r="D96" s="2">
        <v>1</v>
      </c>
      <c r="E96" t="s">
        <v>167</v>
      </c>
      <c r="F96" t="s">
        <v>190</v>
      </c>
      <c r="G96" t="s">
        <v>80</v>
      </c>
      <c r="H96">
        <v>1</v>
      </c>
    </row>
    <row r="97" spans="1:8" x14ac:dyDescent="0.35">
      <c r="A97" s="24">
        <v>29</v>
      </c>
      <c r="B97" s="2">
        <v>0</v>
      </c>
      <c r="C97" s="2">
        <v>1</v>
      </c>
      <c r="D97" s="2">
        <v>1</v>
      </c>
      <c r="E97" t="s">
        <v>167</v>
      </c>
      <c r="F97" t="s">
        <v>934</v>
      </c>
      <c r="G97" t="s">
        <v>80</v>
      </c>
      <c r="H97">
        <v>1</v>
      </c>
    </row>
    <row r="98" spans="1:8" x14ac:dyDescent="0.35">
      <c r="A98" s="24">
        <v>29</v>
      </c>
      <c r="B98" s="2">
        <v>0</v>
      </c>
      <c r="C98" s="2">
        <v>1</v>
      </c>
      <c r="D98" s="2">
        <v>1</v>
      </c>
      <c r="E98" t="s">
        <v>167</v>
      </c>
      <c r="F98" t="s">
        <v>935</v>
      </c>
      <c r="G98" t="s">
        <v>80</v>
      </c>
      <c r="H98">
        <v>1</v>
      </c>
    </row>
    <row r="99" spans="1:8" x14ac:dyDescent="0.35">
      <c r="A99" s="24">
        <v>29</v>
      </c>
      <c r="B99" s="2">
        <v>0</v>
      </c>
      <c r="C99" s="2">
        <v>1</v>
      </c>
      <c r="D99" s="2">
        <v>1</v>
      </c>
      <c r="E99" t="s">
        <v>167</v>
      </c>
      <c r="F99" t="s">
        <v>936</v>
      </c>
      <c r="G99" t="s">
        <v>80</v>
      </c>
      <c r="H99">
        <v>1</v>
      </c>
    </row>
    <row r="100" spans="1:8" x14ac:dyDescent="0.35">
      <c r="A100" s="24">
        <v>29</v>
      </c>
      <c r="B100" s="2">
        <v>0</v>
      </c>
      <c r="C100" s="2">
        <v>1</v>
      </c>
      <c r="D100" s="2">
        <v>1</v>
      </c>
      <c r="E100" t="s">
        <v>167</v>
      </c>
      <c r="F100" t="s">
        <v>937</v>
      </c>
      <c r="G100" t="s">
        <v>80</v>
      </c>
      <c r="H100">
        <v>1</v>
      </c>
    </row>
    <row r="101" spans="1:8" x14ac:dyDescent="0.35">
      <c r="A101" s="24">
        <v>29</v>
      </c>
      <c r="B101" s="2">
        <v>0</v>
      </c>
      <c r="C101" s="2">
        <v>1</v>
      </c>
      <c r="D101" s="2">
        <v>1</v>
      </c>
      <c r="E101" t="s">
        <v>167</v>
      </c>
      <c r="F101" t="s">
        <v>938</v>
      </c>
      <c r="G101" t="s">
        <v>80</v>
      </c>
      <c r="H101">
        <v>1</v>
      </c>
    </row>
    <row r="102" spans="1:8" x14ac:dyDescent="0.35">
      <c r="A102" s="24">
        <v>29</v>
      </c>
      <c r="B102" s="20" t="s">
        <v>196</v>
      </c>
      <c r="C102" s="20" t="s">
        <v>194</v>
      </c>
      <c r="D102" s="20" t="s">
        <v>196</v>
      </c>
      <c r="E102" t="s">
        <v>27</v>
      </c>
      <c r="F102" s="34" t="s">
        <v>939</v>
      </c>
      <c r="G102" t="s">
        <v>199</v>
      </c>
    </row>
    <row r="103" spans="1:8" x14ac:dyDescent="0.35">
      <c r="A103" s="24">
        <v>29</v>
      </c>
      <c r="B103" s="2">
        <v>0</v>
      </c>
      <c r="C103" s="2">
        <v>1</v>
      </c>
      <c r="D103" s="20" t="s">
        <v>196</v>
      </c>
      <c r="E103" t="s">
        <v>940</v>
      </c>
      <c r="F103" t="s">
        <v>941</v>
      </c>
      <c r="G103" t="s">
        <v>199</v>
      </c>
    </row>
    <row r="104" spans="1:8" x14ac:dyDescent="0.35">
      <c r="A104" s="24">
        <v>29</v>
      </c>
      <c r="B104" s="2">
        <v>0</v>
      </c>
      <c r="C104" s="2">
        <v>1</v>
      </c>
      <c r="D104" s="20" t="s">
        <v>196</v>
      </c>
      <c r="E104" t="s">
        <v>940</v>
      </c>
      <c r="F104" t="s">
        <v>942</v>
      </c>
      <c r="G104" t="s">
        <v>199</v>
      </c>
    </row>
  </sheetData>
  <phoneticPr fontId="12" type="noConversion"/>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10B0C-B094-4E76-BF73-73C6AE75BFF3}">
  <dimension ref="A1:H27"/>
  <sheetViews>
    <sheetView workbookViewId="0">
      <selection activeCell="A9" sqref="A9:XFD11"/>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30</v>
      </c>
      <c r="B2" s="2">
        <v>0</v>
      </c>
      <c r="C2" s="20">
        <v>1</v>
      </c>
      <c r="D2" s="20">
        <v>1</v>
      </c>
      <c r="E2" t="s">
        <v>78</v>
      </c>
      <c r="F2" t="s">
        <v>81</v>
      </c>
      <c r="G2" t="s">
        <v>80</v>
      </c>
      <c r="H2">
        <v>1</v>
      </c>
    </row>
    <row r="3" spans="1:8" x14ac:dyDescent="0.35">
      <c r="A3" s="24">
        <v>30</v>
      </c>
      <c r="B3" s="2">
        <v>0</v>
      </c>
      <c r="C3" s="20">
        <v>1</v>
      </c>
      <c r="D3" s="20">
        <v>1</v>
      </c>
      <c r="E3" t="s">
        <v>78</v>
      </c>
      <c r="F3" t="s">
        <v>82</v>
      </c>
      <c r="G3" t="s">
        <v>80</v>
      </c>
      <c r="H3">
        <v>2</v>
      </c>
    </row>
    <row r="4" spans="1:8" x14ac:dyDescent="0.35">
      <c r="A4" s="24">
        <v>30</v>
      </c>
      <c r="B4" s="2">
        <v>0</v>
      </c>
      <c r="C4" s="20">
        <v>1</v>
      </c>
      <c r="D4" s="20">
        <v>1</v>
      </c>
      <c r="E4" t="s">
        <v>78</v>
      </c>
      <c r="F4" t="s">
        <v>83</v>
      </c>
      <c r="G4" t="s">
        <v>80</v>
      </c>
      <c r="H4">
        <v>4</v>
      </c>
    </row>
    <row r="5" spans="1:8" x14ac:dyDescent="0.35">
      <c r="A5" s="24">
        <v>30</v>
      </c>
      <c r="B5" s="2">
        <v>0</v>
      </c>
      <c r="C5" s="20">
        <v>1</v>
      </c>
      <c r="D5" s="20">
        <v>1</v>
      </c>
      <c r="E5" t="s">
        <v>78</v>
      </c>
      <c r="F5" t="s">
        <v>84</v>
      </c>
      <c r="G5" t="s">
        <v>80</v>
      </c>
      <c r="H5">
        <v>7</v>
      </c>
    </row>
    <row r="6" spans="1:8" x14ac:dyDescent="0.35">
      <c r="A6" s="24">
        <v>30</v>
      </c>
      <c r="B6" s="2">
        <v>0</v>
      </c>
      <c r="C6" s="20">
        <v>1</v>
      </c>
      <c r="D6" s="20">
        <v>1</v>
      </c>
      <c r="E6" t="s">
        <v>78</v>
      </c>
      <c r="F6" t="s">
        <v>85</v>
      </c>
      <c r="G6" t="s">
        <v>80</v>
      </c>
      <c r="H6">
        <v>12</v>
      </c>
    </row>
    <row r="7" spans="1:8" x14ac:dyDescent="0.35">
      <c r="A7" s="24">
        <v>30</v>
      </c>
      <c r="B7" s="2">
        <v>0</v>
      </c>
      <c r="C7" s="20">
        <v>1</v>
      </c>
      <c r="D7" s="20">
        <v>1</v>
      </c>
      <c r="E7" t="s">
        <v>78</v>
      </c>
      <c r="F7" t="s">
        <v>86</v>
      </c>
      <c r="G7" t="s">
        <v>80</v>
      </c>
      <c r="H7">
        <v>15</v>
      </c>
    </row>
    <row r="8" spans="1:8" x14ac:dyDescent="0.35">
      <c r="A8" s="24">
        <v>30</v>
      </c>
      <c r="B8" s="2">
        <v>0</v>
      </c>
      <c r="C8" s="20">
        <v>1</v>
      </c>
      <c r="D8" s="20">
        <v>1</v>
      </c>
      <c r="E8" t="s">
        <v>78</v>
      </c>
      <c r="F8" t="s">
        <v>87</v>
      </c>
      <c r="G8" t="s">
        <v>80</v>
      </c>
      <c r="H8">
        <v>24</v>
      </c>
    </row>
    <row r="9" spans="1:8" x14ac:dyDescent="0.35">
      <c r="A9" s="24">
        <v>30</v>
      </c>
      <c r="B9" s="2">
        <v>0</v>
      </c>
      <c r="C9" s="20">
        <v>1</v>
      </c>
      <c r="D9" s="20">
        <v>1</v>
      </c>
      <c r="E9" t="s">
        <v>88</v>
      </c>
      <c r="F9" t="s">
        <v>90</v>
      </c>
      <c r="G9" t="s">
        <v>80</v>
      </c>
      <c r="H9">
        <v>57</v>
      </c>
    </row>
    <row r="10" spans="1:8" x14ac:dyDescent="0.35">
      <c r="A10" s="24">
        <v>30</v>
      </c>
      <c r="B10" s="2">
        <v>0</v>
      </c>
      <c r="C10" s="20">
        <v>1</v>
      </c>
      <c r="D10" s="20">
        <v>1</v>
      </c>
      <c r="E10" t="s">
        <v>88</v>
      </c>
      <c r="F10" t="s">
        <v>89</v>
      </c>
      <c r="G10" t="s">
        <v>80</v>
      </c>
      <c r="H10">
        <v>4</v>
      </c>
    </row>
    <row r="11" spans="1:8" x14ac:dyDescent="0.35">
      <c r="A11" s="24">
        <v>30</v>
      </c>
      <c r="B11" s="2">
        <v>0</v>
      </c>
      <c r="C11" s="20">
        <v>1</v>
      </c>
      <c r="D11" s="20">
        <v>1</v>
      </c>
      <c r="E11" t="s">
        <v>88</v>
      </c>
      <c r="F11" t="s">
        <v>91</v>
      </c>
      <c r="G11" t="s">
        <v>80</v>
      </c>
      <c r="H11">
        <v>4</v>
      </c>
    </row>
    <row r="12" spans="1:8" x14ac:dyDescent="0.35">
      <c r="A12" s="24">
        <v>30</v>
      </c>
      <c r="B12" s="2">
        <v>0</v>
      </c>
      <c r="C12" s="20">
        <v>1</v>
      </c>
      <c r="D12" s="20">
        <v>1</v>
      </c>
      <c r="E12" t="s">
        <v>93</v>
      </c>
      <c r="F12" s="5" t="s">
        <v>94</v>
      </c>
      <c r="G12" t="s">
        <v>80</v>
      </c>
      <c r="H12">
        <v>65</v>
      </c>
    </row>
    <row r="13" spans="1:8" x14ac:dyDescent="0.35">
      <c r="A13" s="24">
        <v>30</v>
      </c>
      <c r="B13" s="2">
        <v>0</v>
      </c>
      <c r="C13" s="20">
        <v>1</v>
      </c>
      <c r="D13" s="20">
        <v>1</v>
      </c>
      <c r="E13" t="s">
        <v>95</v>
      </c>
      <c r="F13" t="s">
        <v>98</v>
      </c>
      <c r="G13" t="s">
        <v>80</v>
      </c>
      <c r="H13">
        <v>3</v>
      </c>
    </row>
    <row r="14" spans="1:8" x14ac:dyDescent="0.35">
      <c r="A14" s="24">
        <v>30</v>
      </c>
      <c r="B14" s="2">
        <v>0</v>
      </c>
      <c r="C14" s="20">
        <v>1</v>
      </c>
      <c r="D14" s="20">
        <v>1</v>
      </c>
      <c r="E14" t="s">
        <v>95</v>
      </c>
      <c r="F14" t="s">
        <v>97</v>
      </c>
      <c r="G14" t="s">
        <v>80</v>
      </c>
      <c r="H14">
        <v>6</v>
      </c>
    </row>
    <row r="15" spans="1:8" x14ac:dyDescent="0.35">
      <c r="A15" s="24">
        <v>30</v>
      </c>
      <c r="B15" s="2">
        <v>0</v>
      </c>
      <c r="C15" s="20">
        <v>1</v>
      </c>
      <c r="D15" s="20">
        <v>1</v>
      </c>
      <c r="E15" t="s">
        <v>95</v>
      </c>
      <c r="F15" t="s">
        <v>96</v>
      </c>
      <c r="G15" t="s">
        <v>80</v>
      </c>
      <c r="H15">
        <v>48</v>
      </c>
    </row>
    <row r="16" spans="1:8" x14ac:dyDescent="0.35">
      <c r="A16" s="24">
        <v>30</v>
      </c>
      <c r="B16" s="2">
        <v>0</v>
      </c>
      <c r="C16" s="20">
        <v>1</v>
      </c>
      <c r="D16" s="20">
        <v>1</v>
      </c>
      <c r="E16" t="s">
        <v>95</v>
      </c>
      <c r="F16" t="s">
        <v>91</v>
      </c>
      <c r="G16" t="s">
        <v>80</v>
      </c>
      <c r="H16">
        <v>6</v>
      </c>
    </row>
    <row r="17" spans="1:8" x14ac:dyDescent="0.35">
      <c r="A17" s="24">
        <v>30</v>
      </c>
      <c r="B17" s="2">
        <v>0</v>
      </c>
      <c r="C17" s="20">
        <v>1</v>
      </c>
      <c r="D17" s="20">
        <v>1</v>
      </c>
      <c r="E17" t="s">
        <v>95</v>
      </c>
      <c r="F17" t="s">
        <v>102</v>
      </c>
      <c r="G17" t="s">
        <v>80</v>
      </c>
      <c r="H17">
        <v>2</v>
      </c>
    </row>
    <row r="18" spans="1:8" x14ac:dyDescent="0.35">
      <c r="A18" s="24">
        <v>30</v>
      </c>
      <c r="B18" s="2">
        <v>0</v>
      </c>
      <c r="C18" s="20">
        <v>1</v>
      </c>
      <c r="D18" s="20">
        <v>1</v>
      </c>
      <c r="E18" t="s">
        <v>103</v>
      </c>
      <c r="F18" t="s">
        <v>105</v>
      </c>
      <c r="G18" t="s">
        <v>80</v>
      </c>
      <c r="H18">
        <v>32</v>
      </c>
    </row>
    <row r="19" spans="1:8" x14ac:dyDescent="0.35">
      <c r="A19" s="24">
        <v>30</v>
      </c>
      <c r="B19" s="2">
        <v>0</v>
      </c>
      <c r="C19" s="20">
        <v>1</v>
      </c>
      <c r="D19" s="20">
        <v>1</v>
      </c>
      <c r="E19" t="s">
        <v>103</v>
      </c>
      <c r="F19" t="s">
        <v>104</v>
      </c>
      <c r="G19" t="s">
        <v>80</v>
      </c>
      <c r="H19">
        <v>33</v>
      </c>
    </row>
    <row r="20" spans="1:8" x14ac:dyDescent="0.35">
      <c r="A20" s="24">
        <v>30</v>
      </c>
      <c r="B20" s="2">
        <v>0</v>
      </c>
      <c r="C20" s="2">
        <v>1</v>
      </c>
      <c r="D20" s="2">
        <v>1</v>
      </c>
      <c r="E20" t="s">
        <v>167</v>
      </c>
      <c r="F20" t="s">
        <v>171</v>
      </c>
      <c r="G20" t="s">
        <v>80</v>
      </c>
      <c r="H20">
        <v>65</v>
      </c>
    </row>
    <row r="21" spans="1:8" x14ac:dyDescent="0.35">
      <c r="A21" s="24">
        <v>30</v>
      </c>
      <c r="B21" s="2">
        <v>0</v>
      </c>
      <c r="C21" s="2">
        <v>1</v>
      </c>
      <c r="D21" s="2">
        <v>1</v>
      </c>
      <c r="E21" t="s">
        <v>106</v>
      </c>
      <c r="F21" t="s">
        <v>110</v>
      </c>
      <c r="G21" t="s">
        <v>80</v>
      </c>
      <c r="H21">
        <v>34</v>
      </c>
    </row>
    <row r="22" spans="1:8" x14ac:dyDescent="0.35">
      <c r="A22" s="24">
        <v>30</v>
      </c>
      <c r="B22" s="2">
        <v>0</v>
      </c>
      <c r="C22" s="2">
        <v>1</v>
      </c>
      <c r="D22" s="2">
        <v>1</v>
      </c>
      <c r="E22" t="s">
        <v>106</v>
      </c>
      <c r="F22" t="s">
        <v>948</v>
      </c>
      <c r="G22" t="s">
        <v>80</v>
      </c>
      <c r="H22">
        <v>31</v>
      </c>
    </row>
    <row r="23" spans="1:8" x14ac:dyDescent="0.35">
      <c r="A23" s="24">
        <v>30</v>
      </c>
      <c r="B23" s="20" t="s">
        <v>196</v>
      </c>
      <c r="C23" s="20" t="s">
        <v>194</v>
      </c>
      <c r="D23" s="20" t="s">
        <v>196</v>
      </c>
      <c r="E23" t="s">
        <v>27</v>
      </c>
      <c r="F23" s="34" t="s">
        <v>949</v>
      </c>
      <c r="G23" t="s">
        <v>199</v>
      </c>
    </row>
    <row r="24" spans="1:8" x14ac:dyDescent="0.35">
      <c r="A24" s="24">
        <v>30</v>
      </c>
      <c r="B24" s="2">
        <v>0</v>
      </c>
      <c r="C24" s="2">
        <v>1</v>
      </c>
      <c r="D24" s="20" t="s">
        <v>196</v>
      </c>
      <c r="E24" t="s">
        <v>197</v>
      </c>
      <c r="F24" t="s">
        <v>950</v>
      </c>
      <c r="G24" t="s">
        <v>199</v>
      </c>
    </row>
    <row r="25" spans="1:8" x14ac:dyDescent="0.35">
      <c r="A25" s="24">
        <v>30</v>
      </c>
      <c r="B25" s="2">
        <v>0</v>
      </c>
      <c r="C25" s="2">
        <v>1</v>
      </c>
      <c r="D25" s="20" t="s">
        <v>196</v>
      </c>
      <c r="E25" t="s">
        <v>200</v>
      </c>
      <c r="F25" t="s">
        <v>951</v>
      </c>
      <c r="G25" t="s">
        <v>199</v>
      </c>
    </row>
    <row r="26" spans="1:8" x14ac:dyDescent="0.35">
      <c r="A26" s="24">
        <v>30</v>
      </c>
      <c r="B26" s="2">
        <v>0</v>
      </c>
      <c r="C26" s="2">
        <v>1</v>
      </c>
      <c r="D26" s="20" t="s">
        <v>196</v>
      </c>
      <c r="E26" t="s">
        <v>197</v>
      </c>
      <c r="F26" t="s">
        <v>198</v>
      </c>
      <c r="G26" t="s">
        <v>199</v>
      </c>
    </row>
    <row r="27" spans="1:8" x14ac:dyDescent="0.35">
      <c r="A27" s="24">
        <v>30</v>
      </c>
      <c r="B27" s="2">
        <v>0</v>
      </c>
      <c r="C27" s="2">
        <v>1</v>
      </c>
      <c r="D27" s="20" t="s">
        <v>196</v>
      </c>
      <c r="E27" t="s">
        <v>200</v>
      </c>
      <c r="F27" t="s">
        <v>201</v>
      </c>
      <c r="G27" t="s">
        <v>199</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45704-F615-4D4B-A1F4-FBB83A0DA50E}">
  <dimension ref="A1:H35"/>
  <sheetViews>
    <sheetView workbookViewId="0">
      <selection activeCell="A8" sqref="A8:XFD9"/>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26953125" bestFit="1" customWidth="1"/>
    <col min="8" max="8" width="12.6328125" bestFit="1" customWidth="1"/>
  </cols>
  <sheetData>
    <row r="1" spans="1:8" s="15" customFormat="1" ht="29" x14ac:dyDescent="0.35">
      <c r="A1" s="14" t="s">
        <v>37</v>
      </c>
      <c r="B1" s="19" t="s">
        <v>71</v>
      </c>
      <c r="C1" s="19" t="s">
        <v>72</v>
      </c>
      <c r="D1" s="19" t="s">
        <v>73</v>
      </c>
      <c r="E1" s="12" t="s">
        <v>74</v>
      </c>
      <c r="F1" s="12" t="s">
        <v>75</v>
      </c>
      <c r="G1" s="12" t="s">
        <v>76</v>
      </c>
      <c r="H1" s="12" t="s">
        <v>77</v>
      </c>
    </row>
    <row r="2" spans="1:8" x14ac:dyDescent="0.35">
      <c r="A2" s="24">
        <v>31</v>
      </c>
      <c r="B2" s="2">
        <v>0</v>
      </c>
      <c r="C2" s="20">
        <v>1</v>
      </c>
      <c r="D2" s="20">
        <v>1</v>
      </c>
      <c r="E2" t="s">
        <v>78</v>
      </c>
      <c r="F2" t="s">
        <v>79</v>
      </c>
      <c r="G2" t="s">
        <v>80</v>
      </c>
      <c r="H2">
        <v>14</v>
      </c>
    </row>
    <row r="3" spans="1:8" x14ac:dyDescent="0.35">
      <c r="A3" s="24">
        <v>31</v>
      </c>
      <c r="B3" s="2">
        <v>0</v>
      </c>
      <c r="C3" s="20">
        <v>1</v>
      </c>
      <c r="D3" s="20">
        <v>1</v>
      </c>
      <c r="E3" t="s">
        <v>78</v>
      </c>
      <c r="F3" t="s">
        <v>81</v>
      </c>
      <c r="G3" t="s">
        <v>80</v>
      </c>
      <c r="H3">
        <v>78</v>
      </c>
    </row>
    <row r="4" spans="1:8" x14ac:dyDescent="0.35">
      <c r="A4" s="24">
        <v>31</v>
      </c>
      <c r="B4" s="2">
        <v>0</v>
      </c>
      <c r="C4" s="20">
        <v>1</v>
      </c>
      <c r="D4" s="20">
        <v>1</v>
      </c>
      <c r="E4" t="s">
        <v>78</v>
      </c>
      <c r="F4" t="s">
        <v>82</v>
      </c>
      <c r="G4" t="s">
        <v>80</v>
      </c>
      <c r="H4">
        <v>28</v>
      </c>
    </row>
    <row r="5" spans="1:8" x14ac:dyDescent="0.35">
      <c r="A5" s="24">
        <v>31</v>
      </c>
      <c r="B5" s="2">
        <v>0</v>
      </c>
      <c r="C5" s="20">
        <v>1</v>
      </c>
      <c r="D5" s="20">
        <v>1</v>
      </c>
      <c r="E5" t="s">
        <v>78</v>
      </c>
      <c r="F5" t="s">
        <v>83</v>
      </c>
      <c r="G5" t="s">
        <v>80</v>
      </c>
      <c r="H5">
        <v>14</v>
      </c>
    </row>
    <row r="6" spans="1:8" x14ac:dyDescent="0.35">
      <c r="A6" s="24">
        <v>31</v>
      </c>
      <c r="B6" s="2">
        <v>0</v>
      </c>
      <c r="C6" s="20">
        <v>1</v>
      </c>
      <c r="D6" s="20">
        <v>1</v>
      </c>
      <c r="E6" t="s">
        <v>78</v>
      </c>
      <c r="F6" t="s">
        <v>84</v>
      </c>
      <c r="G6" t="s">
        <v>80</v>
      </c>
      <c r="H6">
        <v>8</v>
      </c>
    </row>
    <row r="7" spans="1:8" x14ac:dyDescent="0.35">
      <c r="A7" s="24">
        <v>31</v>
      </c>
      <c r="B7" s="2">
        <v>0</v>
      </c>
      <c r="C7" s="20">
        <v>1</v>
      </c>
      <c r="D7" s="20">
        <v>1</v>
      </c>
      <c r="E7" t="s">
        <v>78</v>
      </c>
      <c r="F7" t="s">
        <v>85</v>
      </c>
      <c r="G7" t="s">
        <v>80</v>
      </c>
      <c r="H7">
        <v>18</v>
      </c>
    </row>
    <row r="8" spans="1:8" x14ac:dyDescent="0.35">
      <c r="A8" s="24">
        <v>31</v>
      </c>
      <c r="B8" s="2">
        <v>0</v>
      </c>
      <c r="C8" s="20">
        <v>1</v>
      </c>
      <c r="D8" s="20">
        <v>1</v>
      </c>
      <c r="E8" t="s">
        <v>78</v>
      </c>
      <c r="F8" t="s">
        <v>86</v>
      </c>
      <c r="G8" t="s">
        <v>80</v>
      </c>
      <c r="H8">
        <v>11</v>
      </c>
    </row>
    <row r="9" spans="1:8" x14ac:dyDescent="0.35">
      <c r="A9" s="24">
        <v>31</v>
      </c>
      <c r="B9" s="2">
        <v>0</v>
      </c>
      <c r="C9" s="20">
        <v>1</v>
      </c>
      <c r="D9" s="20">
        <v>1</v>
      </c>
      <c r="E9" t="s">
        <v>78</v>
      </c>
      <c r="F9" t="s">
        <v>87</v>
      </c>
      <c r="G9" t="s">
        <v>80</v>
      </c>
      <c r="H9">
        <v>10</v>
      </c>
    </row>
    <row r="10" spans="1:8" x14ac:dyDescent="0.35">
      <c r="A10" s="24">
        <v>31</v>
      </c>
      <c r="B10" s="2">
        <v>0</v>
      </c>
      <c r="C10" s="20">
        <v>1</v>
      </c>
      <c r="D10" s="20">
        <v>1</v>
      </c>
      <c r="E10" t="s">
        <v>88</v>
      </c>
      <c r="F10" t="s">
        <v>91</v>
      </c>
      <c r="G10" t="s">
        <v>80</v>
      </c>
      <c r="H10">
        <v>181</v>
      </c>
    </row>
    <row r="11" spans="1:8" x14ac:dyDescent="0.35">
      <c r="A11" s="24">
        <v>31</v>
      </c>
      <c r="B11" s="2">
        <v>0</v>
      </c>
      <c r="C11" s="20">
        <v>1</v>
      </c>
      <c r="D11" s="20">
        <v>1</v>
      </c>
      <c r="E11" t="s">
        <v>93</v>
      </c>
      <c r="F11" s="5" t="s">
        <v>94</v>
      </c>
      <c r="G11" t="s">
        <v>80</v>
      </c>
      <c r="H11">
        <v>181</v>
      </c>
    </row>
    <row r="12" spans="1:8" x14ac:dyDescent="0.35">
      <c r="A12" s="24">
        <v>31</v>
      </c>
      <c r="B12" s="2">
        <v>0</v>
      </c>
      <c r="C12" s="20">
        <v>1</v>
      </c>
      <c r="D12" s="20">
        <v>1</v>
      </c>
      <c r="E12" t="s">
        <v>95</v>
      </c>
      <c r="F12" t="s">
        <v>91</v>
      </c>
      <c r="G12" t="s">
        <v>80</v>
      </c>
      <c r="H12">
        <v>181</v>
      </c>
    </row>
    <row r="13" spans="1:8" x14ac:dyDescent="0.35">
      <c r="A13" s="24">
        <v>31</v>
      </c>
      <c r="B13" s="2">
        <v>0</v>
      </c>
      <c r="C13" s="20">
        <v>1</v>
      </c>
      <c r="D13" s="20">
        <v>1</v>
      </c>
      <c r="E13" t="s">
        <v>103</v>
      </c>
      <c r="F13" t="s">
        <v>104</v>
      </c>
      <c r="G13" t="s">
        <v>80</v>
      </c>
      <c r="H13">
        <v>58</v>
      </c>
    </row>
    <row r="14" spans="1:8" x14ac:dyDescent="0.35">
      <c r="A14" s="24">
        <v>31</v>
      </c>
      <c r="B14" s="2">
        <v>0</v>
      </c>
      <c r="C14" s="20">
        <v>1</v>
      </c>
      <c r="D14" s="20">
        <v>1</v>
      </c>
      <c r="E14" t="s">
        <v>103</v>
      </c>
      <c r="F14" t="s">
        <v>105</v>
      </c>
      <c r="G14" t="s">
        <v>80</v>
      </c>
      <c r="H14">
        <v>123</v>
      </c>
    </row>
    <row r="15" spans="1:8" x14ac:dyDescent="0.35">
      <c r="A15" s="24">
        <v>31</v>
      </c>
      <c r="B15" s="2">
        <v>0</v>
      </c>
      <c r="C15" s="2">
        <v>1</v>
      </c>
      <c r="D15" s="2">
        <v>1</v>
      </c>
      <c r="E15" t="s">
        <v>167</v>
      </c>
      <c r="F15" t="s">
        <v>909</v>
      </c>
      <c r="G15" t="s">
        <v>80</v>
      </c>
      <c r="H15">
        <v>159</v>
      </c>
    </row>
    <row r="16" spans="1:8" x14ac:dyDescent="0.35">
      <c r="A16" s="24">
        <v>31</v>
      </c>
      <c r="B16" s="2">
        <v>0</v>
      </c>
      <c r="C16" s="2">
        <v>1</v>
      </c>
      <c r="D16" s="2">
        <v>1</v>
      </c>
      <c r="E16" t="s">
        <v>167</v>
      </c>
      <c r="F16" t="s">
        <v>980</v>
      </c>
      <c r="G16" t="s">
        <v>80</v>
      </c>
      <c r="H16">
        <v>22</v>
      </c>
    </row>
    <row r="17" spans="1:7" x14ac:dyDescent="0.35">
      <c r="A17" s="24">
        <v>31</v>
      </c>
      <c r="B17" s="20" t="s">
        <v>196</v>
      </c>
      <c r="C17" s="20" t="s">
        <v>194</v>
      </c>
      <c r="D17" s="20" t="s">
        <v>196</v>
      </c>
      <c r="E17" t="s">
        <v>27</v>
      </c>
      <c r="F17" s="34" t="s">
        <v>981</v>
      </c>
      <c r="G17" t="s">
        <v>199</v>
      </c>
    </row>
    <row r="18" spans="1:7" x14ac:dyDescent="0.35">
      <c r="A18" s="24">
        <v>31</v>
      </c>
      <c r="B18" s="2">
        <v>0</v>
      </c>
      <c r="C18" s="2">
        <v>1</v>
      </c>
      <c r="D18" s="20" t="s">
        <v>196</v>
      </c>
      <c r="E18" t="s">
        <v>197</v>
      </c>
      <c r="F18" t="s">
        <v>982</v>
      </c>
      <c r="G18" t="s">
        <v>199</v>
      </c>
    </row>
    <row r="19" spans="1:7" x14ac:dyDescent="0.35">
      <c r="A19" s="24">
        <v>31</v>
      </c>
      <c r="B19" s="2">
        <v>0</v>
      </c>
      <c r="C19" s="2">
        <v>1</v>
      </c>
      <c r="D19" s="20" t="s">
        <v>196</v>
      </c>
      <c r="E19" t="s">
        <v>200</v>
      </c>
      <c r="F19" t="s">
        <v>991</v>
      </c>
      <c r="G19" t="s">
        <v>199</v>
      </c>
    </row>
    <row r="20" spans="1:7" x14ac:dyDescent="0.35">
      <c r="A20" s="24">
        <v>31</v>
      </c>
      <c r="B20" s="21">
        <v>0</v>
      </c>
      <c r="C20" s="22">
        <v>1</v>
      </c>
      <c r="D20" s="22" t="s">
        <v>196</v>
      </c>
      <c r="E20" t="s">
        <v>197</v>
      </c>
      <c r="F20" t="s">
        <v>983</v>
      </c>
      <c r="G20" t="s">
        <v>199</v>
      </c>
    </row>
    <row r="21" spans="1:7" x14ac:dyDescent="0.35">
      <c r="A21" s="24">
        <v>31</v>
      </c>
      <c r="B21" s="21">
        <v>0</v>
      </c>
      <c r="C21" s="22">
        <v>1</v>
      </c>
      <c r="D21" s="22" t="s">
        <v>196</v>
      </c>
      <c r="E21" t="s">
        <v>200</v>
      </c>
      <c r="F21" t="s">
        <v>992</v>
      </c>
      <c r="G21" t="s">
        <v>199</v>
      </c>
    </row>
    <row r="22" spans="1:7" x14ac:dyDescent="0.35">
      <c r="A22" s="24">
        <v>31</v>
      </c>
      <c r="B22" s="2">
        <v>0</v>
      </c>
      <c r="C22" s="2">
        <v>1</v>
      </c>
      <c r="D22" s="20" t="s">
        <v>196</v>
      </c>
      <c r="E22" t="s">
        <v>197</v>
      </c>
      <c r="F22" t="s">
        <v>984</v>
      </c>
      <c r="G22" t="s">
        <v>199</v>
      </c>
    </row>
    <row r="23" spans="1:7" x14ac:dyDescent="0.35">
      <c r="A23" s="24">
        <v>31</v>
      </c>
      <c r="B23" s="2">
        <v>0</v>
      </c>
      <c r="C23" s="2">
        <v>1</v>
      </c>
      <c r="D23" s="20" t="s">
        <v>196</v>
      </c>
      <c r="E23" t="s">
        <v>200</v>
      </c>
      <c r="F23" t="s">
        <v>991</v>
      </c>
      <c r="G23" t="s">
        <v>199</v>
      </c>
    </row>
    <row r="24" spans="1:7" x14ac:dyDescent="0.35">
      <c r="A24" s="24">
        <v>31</v>
      </c>
      <c r="B24" s="21">
        <v>0</v>
      </c>
      <c r="C24" s="22">
        <v>1</v>
      </c>
      <c r="D24" s="22" t="s">
        <v>196</v>
      </c>
      <c r="E24" t="s">
        <v>197</v>
      </c>
      <c r="F24" t="s">
        <v>985</v>
      </c>
      <c r="G24" t="s">
        <v>199</v>
      </c>
    </row>
    <row r="25" spans="1:7" x14ac:dyDescent="0.35">
      <c r="A25" s="24">
        <v>31</v>
      </c>
      <c r="B25" s="21">
        <v>0</v>
      </c>
      <c r="C25" s="22">
        <v>1</v>
      </c>
      <c r="D25" s="22" t="s">
        <v>196</v>
      </c>
      <c r="E25" t="s">
        <v>200</v>
      </c>
      <c r="F25" t="s">
        <v>991</v>
      </c>
      <c r="G25" t="s">
        <v>199</v>
      </c>
    </row>
    <row r="26" spans="1:7" x14ac:dyDescent="0.35">
      <c r="A26" s="24">
        <v>31</v>
      </c>
      <c r="B26" s="2">
        <v>0</v>
      </c>
      <c r="C26" s="2">
        <v>1</v>
      </c>
      <c r="D26" s="20" t="s">
        <v>196</v>
      </c>
      <c r="E26" t="s">
        <v>197</v>
      </c>
      <c r="F26" t="s">
        <v>986</v>
      </c>
      <c r="G26" t="s">
        <v>199</v>
      </c>
    </row>
    <row r="27" spans="1:7" x14ac:dyDescent="0.35">
      <c r="A27" s="24">
        <v>31</v>
      </c>
      <c r="B27" s="2">
        <v>0</v>
      </c>
      <c r="C27" s="2">
        <v>1</v>
      </c>
      <c r="D27" s="20" t="s">
        <v>196</v>
      </c>
      <c r="E27" t="s">
        <v>200</v>
      </c>
      <c r="F27" t="s">
        <v>991</v>
      </c>
      <c r="G27" t="s">
        <v>199</v>
      </c>
    </row>
    <row r="28" spans="1:7" x14ac:dyDescent="0.35">
      <c r="A28" s="24">
        <v>31</v>
      </c>
      <c r="B28" s="21">
        <v>0</v>
      </c>
      <c r="C28" s="22">
        <v>1</v>
      </c>
      <c r="D28" s="22" t="s">
        <v>196</v>
      </c>
      <c r="E28" t="s">
        <v>197</v>
      </c>
      <c r="F28" t="s">
        <v>987</v>
      </c>
      <c r="G28" t="s">
        <v>199</v>
      </c>
    </row>
    <row r="29" spans="1:7" x14ac:dyDescent="0.35">
      <c r="A29" s="24">
        <v>31</v>
      </c>
      <c r="B29" s="21">
        <v>0</v>
      </c>
      <c r="C29" s="22">
        <v>1</v>
      </c>
      <c r="D29" s="22" t="s">
        <v>196</v>
      </c>
      <c r="E29" t="s">
        <v>200</v>
      </c>
      <c r="F29" t="s">
        <v>991</v>
      </c>
      <c r="G29" t="s">
        <v>199</v>
      </c>
    </row>
    <row r="30" spans="1:7" x14ac:dyDescent="0.35">
      <c r="A30" s="24">
        <v>31</v>
      </c>
      <c r="B30" s="2">
        <v>0</v>
      </c>
      <c r="C30" s="2">
        <v>1</v>
      </c>
      <c r="D30" s="20" t="s">
        <v>196</v>
      </c>
      <c r="E30" t="s">
        <v>197</v>
      </c>
      <c r="F30" t="s">
        <v>988</v>
      </c>
      <c r="G30" t="s">
        <v>199</v>
      </c>
    </row>
    <row r="31" spans="1:7" x14ac:dyDescent="0.35">
      <c r="A31" s="24">
        <v>31</v>
      </c>
      <c r="B31" s="2">
        <v>0</v>
      </c>
      <c r="C31" s="2">
        <v>1</v>
      </c>
      <c r="D31" s="20" t="s">
        <v>196</v>
      </c>
      <c r="E31" t="s">
        <v>200</v>
      </c>
      <c r="F31" t="s">
        <v>991</v>
      </c>
      <c r="G31" t="s">
        <v>199</v>
      </c>
    </row>
    <row r="32" spans="1:7" x14ac:dyDescent="0.35">
      <c r="A32" s="24">
        <v>31</v>
      </c>
      <c r="B32" s="21">
        <v>0</v>
      </c>
      <c r="C32" s="22">
        <v>1</v>
      </c>
      <c r="D32" s="22" t="s">
        <v>196</v>
      </c>
      <c r="E32" t="s">
        <v>197</v>
      </c>
      <c r="F32" t="s">
        <v>989</v>
      </c>
      <c r="G32" t="s">
        <v>199</v>
      </c>
    </row>
    <row r="33" spans="1:7" x14ac:dyDescent="0.35">
      <c r="A33" s="24">
        <v>31</v>
      </c>
      <c r="B33" s="21">
        <v>0</v>
      </c>
      <c r="C33" s="22">
        <v>1</v>
      </c>
      <c r="D33" s="22" t="s">
        <v>196</v>
      </c>
      <c r="E33" t="s">
        <v>200</v>
      </c>
      <c r="F33" t="s">
        <v>993</v>
      </c>
      <c r="G33" t="s">
        <v>199</v>
      </c>
    </row>
    <row r="34" spans="1:7" x14ac:dyDescent="0.35">
      <c r="A34" s="24">
        <v>31</v>
      </c>
      <c r="B34" s="2">
        <v>0</v>
      </c>
      <c r="C34" s="2">
        <v>1</v>
      </c>
      <c r="D34" s="20" t="s">
        <v>196</v>
      </c>
      <c r="E34" t="s">
        <v>197</v>
      </c>
      <c r="F34" t="s">
        <v>990</v>
      </c>
      <c r="G34" t="s">
        <v>199</v>
      </c>
    </row>
    <row r="35" spans="1:7" x14ac:dyDescent="0.35">
      <c r="A35" s="24">
        <v>31</v>
      </c>
      <c r="B35" s="2">
        <v>0</v>
      </c>
      <c r="C35" s="2">
        <v>1</v>
      </c>
      <c r="D35" s="20" t="s">
        <v>196</v>
      </c>
      <c r="E35" t="s">
        <v>200</v>
      </c>
      <c r="F35" t="s">
        <v>991</v>
      </c>
      <c r="G35" t="s">
        <v>199</v>
      </c>
    </row>
  </sheetData>
  <phoneticPr fontId="12" type="noConversion"/>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20573-31C0-4512-B8BE-6E9A73349C14}">
  <dimension ref="A1:H19"/>
  <sheetViews>
    <sheetView workbookViewId="0">
      <selection activeCell="A7" sqref="A7:XFD7"/>
    </sheetView>
  </sheetViews>
  <sheetFormatPr defaultRowHeight="14.5" x14ac:dyDescent="0.35"/>
  <cols>
    <col min="1" max="1" width="7.36328125" bestFit="1" customWidth="1"/>
    <col min="2" max="3" width="8.26953125" bestFit="1" customWidth="1"/>
    <col min="4" max="4" width="7.7265625" bestFit="1" customWidth="1"/>
    <col min="5" max="5" width="20.08984375" bestFit="1" customWidth="1"/>
    <col min="6" max="6" width="26.36328125" customWidth="1"/>
    <col min="7" max="7" width="10.26953125" bestFit="1" customWidth="1"/>
    <col min="8" max="8" width="7.453125" bestFit="1" customWidth="1"/>
  </cols>
  <sheetData>
    <row r="1" spans="1:8" ht="43.5" x14ac:dyDescent="0.35">
      <c r="A1" s="14" t="s">
        <v>37</v>
      </c>
      <c r="B1" s="19" t="s">
        <v>71</v>
      </c>
      <c r="C1" s="19" t="s">
        <v>72</v>
      </c>
      <c r="D1" s="19" t="s">
        <v>73</v>
      </c>
      <c r="E1" s="12" t="s">
        <v>74</v>
      </c>
      <c r="F1" s="12" t="s">
        <v>75</v>
      </c>
      <c r="G1" s="12" t="s">
        <v>76</v>
      </c>
      <c r="H1" s="12" t="s">
        <v>77</v>
      </c>
    </row>
    <row r="2" spans="1:8" x14ac:dyDescent="0.35">
      <c r="A2" s="24">
        <v>32</v>
      </c>
      <c r="B2" s="2">
        <v>0</v>
      </c>
      <c r="C2" s="20">
        <v>1</v>
      </c>
      <c r="D2" s="20">
        <v>1</v>
      </c>
      <c r="E2" t="s">
        <v>78</v>
      </c>
      <c r="F2" t="s">
        <v>81</v>
      </c>
      <c r="G2" t="s">
        <v>80</v>
      </c>
      <c r="H2">
        <v>1</v>
      </c>
    </row>
    <row r="3" spans="1:8" x14ac:dyDescent="0.35">
      <c r="A3" s="24">
        <v>32</v>
      </c>
      <c r="B3" s="2">
        <v>0</v>
      </c>
      <c r="C3" s="20">
        <v>1</v>
      </c>
      <c r="D3" s="20">
        <v>1</v>
      </c>
      <c r="E3" t="s">
        <v>78</v>
      </c>
      <c r="F3" t="s">
        <v>82</v>
      </c>
      <c r="G3" t="s">
        <v>80</v>
      </c>
      <c r="H3">
        <v>11</v>
      </c>
    </row>
    <row r="4" spans="1:8" x14ac:dyDescent="0.35">
      <c r="A4" s="24">
        <v>32</v>
      </c>
      <c r="B4" s="2">
        <v>0</v>
      </c>
      <c r="C4" s="20">
        <v>1</v>
      </c>
      <c r="D4" s="20">
        <v>1</v>
      </c>
      <c r="E4" t="s">
        <v>78</v>
      </c>
      <c r="F4" t="s">
        <v>83</v>
      </c>
      <c r="G4" t="s">
        <v>80</v>
      </c>
      <c r="H4">
        <v>13</v>
      </c>
    </row>
    <row r="5" spans="1:8" x14ac:dyDescent="0.35">
      <c r="A5" s="24">
        <v>32</v>
      </c>
      <c r="B5" s="2">
        <v>0</v>
      </c>
      <c r="C5" s="20">
        <v>1</v>
      </c>
      <c r="D5" s="20">
        <v>1</v>
      </c>
      <c r="E5" t="s">
        <v>78</v>
      </c>
      <c r="F5" t="s">
        <v>84</v>
      </c>
      <c r="G5" t="s">
        <v>80</v>
      </c>
      <c r="H5">
        <v>4</v>
      </c>
    </row>
    <row r="6" spans="1:8" x14ac:dyDescent="0.35">
      <c r="A6" s="24">
        <v>32</v>
      </c>
      <c r="B6" s="2">
        <v>0</v>
      </c>
      <c r="C6" s="20">
        <v>1</v>
      </c>
      <c r="D6" s="20">
        <v>1</v>
      </c>
      <c r="E6" t="s">
        <v>78</v>
      </c>
      <c r="F6" t="s">
        <v>85</v>
      </c>
      <c r="G6" t="s">
        <v>80</v>
      </c>
      <c r="H6">
        <v>13</v>
      </c>
    </row>
    <row r="7" spans="1:8" x14ac:dyDescent="0.35">
      <c r="A7" s="24">
        <v>32</v>
      </c>
      <c r="B7" s="2">
        <v>0</v>
      </c>
      <c r="C7" s="20">
        <v>1</v>
      </c>
      <c r="D7" s="20">
        <v>1</v>
      </c>
      <c r="E7" t="s">
        <v>78</v>
      </c>
      <c r="F7" t="s">
        <v>86</v>
      </c>
      <c r="G7" t="s">
        <v>80</v>
      </c>
      <c r="H7">
        <v>3</v>
      </c>
    </row>
    <row r="8" spans="1:8" x14ac:dyDescent="0.35">
      <c r="A8" s="24">
        <v>32</v>
      </c>
      <c r="B8" s="2">
        <v>0</v>
      </c>
      <c r="C8" s="20">
        <v>1</v>
      </c>
      <c r="D8" s="20">
        <v>1</v>
      </c>
      <c r="E8" t="s">
        <v>78</v>
      </c>
      <c r="F8" t="s">
        <v>290</v>
      </c>
      <c r="G8" t="s">
        <v>80</v>
      </c>
      <c r="H8">
        <v>1</v>
      </c>
    </row>
    <row r="9" spans="1:8" x14ac:dyDescent="0.35">
      <c r="A9" s="24">
        <v>32</v>
      </c>
      <c r="B9" s="2">
        <v>0</v>
      </c>
      <c r="C9" s="20">
        <v>1</v>
      </c>
      <c r="D9" s="20">
        <v>1</v>
      </c>
      <c r="E9" t="s">
        <v>88</v>
      </c>
      <c r="F9" t="s">
        <v>91</v>
      </c>
      <c r="G9" t="s">
        <v>80</v>
      </c>
      <c r="H9">
        <v>46</v>
      </c>
    </row>
    <row r="10" spans="1:8" x14ac:dyDescent="0.35">
      <c r="A10" s="24">
        <v>32</v>
      </c>
      <c r="B10" s="2">
        <v>0</v>
      </c>
      <c r="C10" s="20">
        <v>1</v>
      </c>
      <c r="D10" s="20">
        <v>1</v>
      </c>
      <c r="E10" t="s">
        <v>93</v>
      </c>
      <c r="F10" s="5" t="s">
        <v>94</v>
      </c>
      <c r="G10" t="s">
        <v>80</v>
      </c>
      <c r="H10">
        <v>46</v>
      </c>
    </row>
    <row r="11" spans="1:8" x14ac:dyDescent="0.35">
      <c r="A11" s="24">
        <v>32</v>
      </c>
      <c r="B11" s="2">
        <v>0</v>
      </c>
      <c r="C11" s="20">
        <v>1</v>
      </c>
      <c r="D11" s="20">
        <v>1</v>
      </c>
      <c r="E11" t="s">
        <v>95</v>
      </c>
      <c r="F11" t="s">
        <v>91</v>
      </c>
      <c r="G11" t="s">
        <v>80</v>
      </c>
      <c r="H11">
        <v>46</v>
      </c>
    </row>
    <row r="12" spans="1:8" x14ac:dyDescent="0.35">
      <c r="A12" s="24">
        <v>32</v>
      </c>
      <c r="B12" s="2">
        <v>0</v>
      </c>
      <c r="C12" s="20">
        <v>1</v>
      </c>
      <c r="D12" s="20">
        <v>1</v>
      </c>
      <c r="E12" t="s">
        <v>103</v>
      </c>
      <c r="F12" t="s">
        <v>91</v>
      </c>
      <c r="G12" t="s">
        <v>80</v>
      </c>
      <c r="H12">
        <v>46</v>
      </c>
    </row>
    <row r="13" spans="1:8" x14ac:dyDescent="0.35">
      <c r="A13" s="24">
        <v>32</v>
      </c>
      <c r="B13" s="2">
        <v>0</v>
      </c>
      <c r="C13" s="2">
        <v>1</v>
      </c>
      <c r="D13" s="2">
        <v>1</v>
      </c>
      <c r="E13" t="s">
        <v>167</v>
      </c>
      <c r="F13" t="s">
        <v>1000</v>
      </c>
      <c r="G13" t="s">
        <v>80</v>
      </c>
      <c r="H13">
        <v>46</v>
      </c>
    </row>
    <row r="14" spans="1:8" x14ac:dyDescent="0.35">
      <c r="A14" s="24">
        <v>32</v>
      </c>
      <c r="B14" s="2">
        <v>0</v>
      </c>
      <c r="C14" s="2">
        <v>1</v>
      </c>
      <c r="D14" s="2">
        <v>1</v>
      </c>
      <c r="E14" t="s">
        <v>106</v>
      </c>
      <c r="F14" t="s">
        <v>1006</v>
      </c>
      <c r="G14" t="s">
        <v>80</v>
      </c>
      <c r="H14">
        <v>46</v>
      </c>
    </row>
    <row r="15" spans="1:8" x14ac:dyDescent="0.35">
      <c r="A15" s="24">
        <v>32</v>
      </c>
      <c r="B15" s="20" t="s">
        <v>196</v>
      </c>
      <c r="C15" s="20" t="s">
        <v>194</v>
      </c>
      <c r="D15" s="20" t="s">
        <v>196</v>
      </c>
      <c r="E15" t="s">
        <v>27</v>
      </c>
      <c r="F15" s="34" t="s">
        <v>1001</v>
      </c>
      <c r="G15" t="s">
        <v>199</v>
      </c>
    </row>
    <row r="16" spans="1:8" x14ac:dyDescent="0.35">
      <c r="A16" s="24">
        <v>32</v>
      </c>
      <c r="B16" s="2">
        <v>0</v>
      </c>
      <c r="C16" s="2">
        <v>1</v>
      </c>
      <c r="D16" s="20" t="s">
        <v>196</v>
      </c>
      <c r="E16" t="s">
        <v>197</v>
      </c>
      <c r="F16" t="s">
        <v>1002</v>
      </c>
      <c r="G16" t="s">
        <v>199</v>
      </c>
    </row>
    <row r="17" spans="1:7" x14ac:dyDescent="0.35">
      <c r="A17" s="24">
        <v>32</v>
      </c>
      <c r="B17" s="2">
        <v>0</v>
      </c>
      <c r="C17" s="2">
        <v>1</v>
      </c>
      <c r="D17" s="20" t="s">
        <v>196</v>
      </c>
      <c r="E17" t="s">
        <v>200</v>
      </c>
      <c r="F17" t="s">
        <v>1003</v>
      </c>
      <c r="G17" t="s">
        <v>199</v>
      </c>
    </row>
    <row r="18" spans="1:7" x14ac:dyDescent="0.35">
      <c r="A18" s="24">
        <v>32</v>
      </c>
      <c r="B18" s="21">
        <v>0</v>
      </c>
      <c r="C18" s="22">
        <v>1</v>
      </c>
      <c r="D18" s="22" t="s">
        <v>196</v>
      </c>
      <c r="E18" t="s">
        <v>197</v>
      </c>
      <c r="F18" t="s">
        <v>1004</v>
      </c>
      <c r="G18" t="s">
        <v>199</v>
      </c>
    </row>
    <row r="19" spans="1:7" x14ac:dyDescent="0.35">
      <c r="A19" s="24">
        <v>32</v>
      </c>
      <c r="B19" s="21">
        <v>0</v>
      </c>
      <c r="C19" s="22">
        <v>1</v>
      </c>
      <c r="D19" s="22" t="s">
        <v>196</v>
      </c>
      <c r="E19" t="s">
        <v>200</v>
      </c>
      <c r="F19" t="s">
        <v>1005</v>
      </c>
      <c r="G19" t="s">
        <v>199</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C4DF-49FF-44F2-9059-E5372AFC7229}">
  <dimension ref="A1:H60"/>
  <sheetViews>
    <sheetView workbookViewId="0">
      <selection activeCell="A13" sqref="A13:XFD13"/>
    </sheetView>
  </sheetViews>
  <sheetFormatPr defaultRowHeight="14.5" x14ac:dyDescent="0.35"/>
  <cols>
    <col min="1" max="1" width="7.36328125" bestFit="1" customWidth="1"/>
    <col min="2" max="3" width="8.26953125" bestFit="1" customWidth="1"/>
    <col min="4" max="4" width="7.7265625" bestFit="1" customWidth="1"/>
    <col min="5" max="5" width="20.08984375" bestFit="1" customWidth="1"/>
    <col min="6" max="6" width="24.6328125" customWidth="1"/>
    <col min="7" max="7" width="10.26953125" bestFit="1" customWidth="1"/>
    <col min="8" max="8" width="7.453125" bestFit="1" customWidth="1"/>
  </cols>
  <sheetData>
    <row r="1" spans="1:8" ht="43.5" x14ac:dyDescent="0.35">
      <c r="A1" s="14" t="s">
        <v>37</v>
      </c>
      <c r="B1" s="19" t="s">
        <v>71</v>
      </c>
      <c r="C1" s="19" t="s">
        <v>72</v>
      </c>
      <c r="D1" s="19" t="s">
        <v>73</v>
      </c>
      <c r="E1" s="12" t="s">
        <v>74</v>
      </c>
      <c r="F1" s="12" t="s">
        <v>75</v>
      </c>
      <c r="G1" s="12" t="s">
        <v>76</v>
      </c>
      <c r="H1" s="12" t="s">
        <v>77</v>
      </c>
    </row>
    <row r="2" spans="1:8" x14ac:dyDescent="0.35">
      <c r="A2" s="24">
        <v>33</v>
      </c>
      <c r="B2" s="2">
        <v>0</v>
      </c>
      <c r="C2" s="20">
        <v>1</v>
      </c>
      <c r="D2" s="20">
        <v>1</v>
      </c>
      <c r="E2" t="s">
        <v>78</v>
      </c>
      <c r="F2" t="s">
        <v>82</v>
      </c>
      <c r="G2" t="s">
        <v>80</v>
      </c>
      <c r="H2">
        <v>2</v>
      </c>
    </row>
    <row r="3" spans="1:8" x14ac:dyDescent="0.35">
      <c r="A3" s="24">
        <v>33</v>
      </c>
      <c r="B3" s="2">
        <v>0</v>
      </c>
      <c r="C3" s="20">
        <v>1</v>
      </c>
      <c r="D3" s="20">
        <v>1</v>
      </c>
      <c r="E3" t="s">
        <v>78</v>
      </c>
      <c r="F3" t="s">
        <v>83</v>
      </c>
      <c r="G3" t="s">
        <v>80</v>
      </c>
      <c r="H3">
        <v>112</v>
      </c>
    </row>
    <row r="4" spans="1:8" x14ac:dyDescent="0.35">
      <c r="A4" s="24">
        <v>33</v>
      </c>
      <c r="B4" s="2">
        <v>0</v>
      </c>
      <c r="C4" s="20">
        <v>1</v>
      </c>
      <c r="D4" s="20">
        <v>1</v>
      </c>
      <c r="E4" t="s">
        <v>78</v>
      </c>
      <c r="F4" t="s">
        <v>84</v>
      </c>
      <c r="G4" t="s">
        <v>80</v>
      </c>
      <c r="H4">
        <v>49</v>
      </c>
    </row>
    <row r="5" spans="1:8" x14ac:dyDescent="0.35">
      <c r="A5" s="24">
        <v>33</v>
      </c>
      <c r="B5" s="2">
        <v>0</v>
      </c>
      <c r="C5" s="20">
        <v>1</v>
      </c>
      <c r="D5" s="20">
        <v>1</v>
      </c>
      <c r="E5" t="s">
        <v>78</v>
      </c>
      <c r="F5" t="s">
        <v>85</v>
      </c>
      <c r="G5" t="s">
        <v>80</v>
      </c>
      <c r="H5">
        <v>36</v>
      </c>
    </row>
    <row r="6" spans="1:8" x14ac:dyDescent="0.35">
      <c r="A6" s="24">
        <v>33</v>
      </c>
      <c r="B6" s="2">
        <v>0</v>
      </c>
      <c r="C6" s="20">
        <v>1</v>
      </c>
      <c r="D6" s="20">
        <v>1</v>
      </c>
      <c r="E6" t="s">
        <v>78</v>
      </c>
      <c r="F6" t="s">
        <v>86</v>
      </c>
      <c r="G6" t="s">
        <v>80</v>
      </c>
      <c r="H6">
        <v>22</v>
      </c>
    </row>
    <row r="7" spans="1:8" x14ac:dyDescent="0.35">
      <c r="A7" s="24">
        <v>33</v>
      </c>
      <c r="B7" s="2">
        <v>0</v>
      </c>
      <c r="C7" s="20">
        <v>1</v>
      </c>
      <c r="D7" s="20">
        <v>1</v>
      </c>
      <c r="E7" t="s">
        <v>78</v>
      </c>
      <c r="F7" t="s">
        <v>87</v>
      </c>
      <c r="G7" t="s">
        <v>80</v>
      </c>
      <c r="H7">
        <v>19</v>
      </c>
    </row>
    <row r="8" spans="1:8" x14ac:dyDescent="0.35">
      <c r="A8" s="24">
        <v>33</v>
      </c>
      <c r="B8" s="2">
        <v>0</v>
      </c>
      <c r="C8" s="20">
        <v>1</v>
      </c>
      <c r="D8" s="20">
        <v>1</v>
      </c>
      <c r="E8" t="s">
        <v>88</v>
      </c>
      <c r="F8" t="s">
        <v>90</v>
      </c>
      <c r="G8" t="s">
        <v>80</v>
      </c>
      <c r="H8">
        <v>207</v>
      </c>
    </row>
    <row r="9" spans="1:8" x14ac:dyDescent="0.35">
      <c r="A9" s="24">
        <v>33</v>
      </c>
      <c r="B9" s="2">
        <v>0</v>
      </c>
      <c r="C9" s="20">
        <v>1</v>
      </c>
      <c r="D9" s="20">
        <v>1</v>
      </c>
      <c r="E9" t="s">
        <v>88</v>
      </c>
      <c r="F9" t="s">
        <v>89</v>
      </c>
      <c r="G9" t="s">
        <v>80</v>
      </c>
      <c r="H9">
        <v>23</v>
      </c>
    </row>
    <row r="10" spans="1:8" x14ac:dyDescent="0.35">
      <c r="A10" s="24">
        <v>33</v>
      </c>
      <c r="B10" s="2">
        <v>0</v>
      </c>
      <c r="C10" s="20">
        <v>1</v>
      </c>
      <c r="D10" s="20">
        <v>1</v>
      </c>
      <c r="E10" t="s">
        <v>88</v>
      </c>
      <c r="F10" t="s">
        <v>91</v>
      </c>
      <c r="G10" t="s">
        <v>80</v>
      </c>
      <c r="H10">
        <v>10</v>
      </c>
    </row>
    <row r="11" spans="1:8" x14ac:dyDescent="0.35">
      <c r="A11" s="24">
        <v>33</v>
      </c>
      <c r="B11" s="2">
        <v>0</v>
      </c>
      <c r="C11" s="20">
        <v>1</v>
      </c>
      <c r="D11" s="20">
        <v>1</v>
      </c>
      <c r="E11" t="s">
        <v>93</v>
      </c>
      <c r="F11" s="5" t="s">
        <v>94</v>
      </c>
      <c r="G11" t="s">
        <v>80</v>
      </c>
      <c r="H11">
        <v>240</v>
      </c>
    </row>
    <row r="12" spans="1:8" x14ac:dyDescent="0.35">
      <c r="A12" s="24">
        <v>33</v>
      </c>
      <c r="B12" s="2">
        <v>0</v>
      </c>
      <c r="C12" s="20">
        <v>1</v>
      </c>
      <c r="D12" s="20">
        <v>1</v>
      </c>
      <c r="E12" t="s">
        <v>95</v>
      </c>
      <c r="F12" t="s">
        <v>98</v>
      </c>
      <c r="G12" t="s">
        <v>80</v>
      </c>
      <c r="H12">
        <v>23</v>
      </c>
    </row>
    <row r="13" spans="1:8" x14ac:dyDescent="0.35">
      <c r="A13" s="24">
        <v>33</v>
      </c>
      <c r="B13" s="2">
        <v>0</v>
      </c>
      <c r="C13" s="20">
        <v>1</v>
      </c>
      <c r="D13" s="20">
        <v>1</v>
      </c>
      <c r="E13" t="s">
        <v>95</v>
      </c>
      <c r="F13" t="s">
        <v>99</v>
      </c>
      <c r="G13" t="s">
        <v>80</v>
      </c>
      <c r="H13">
        <v>1</v>
      </c>
    </row>
    <row r="14" spans="1:8" x14ac:dyDescent="0.35">
      <c r="A14" s="24">
        <v>33</v>
      </c>
      <c r="B14" s="2">
        <v>0</v>
      </c>
      <c r="C14" s="20">
        <v>1</v>
      </c>
      <c r="D14" s="20">
        <v>1</v>
      </c>
      <c r="E14" t="s">
        <v>95</v>
      </c>
      <c r="F14" t="s">
        <v>97</v>
      </c>
      <c r="G14" t="s">
        <v>80</v>
      </c>
      <c r="H14">
        <v>20</v>
      </c>
    </row>
    <row r="15" spans="1:8" x14ac:dyDescent="0.35">
      <c r="A15" s="24">
        <v>33</v>
      </c>
      <c r="B15" s="2">
        <v>0</v>
      </c>
      <c r="C15" s="20">
        <v>1</v>
      </c>
      <c r="D15" s="20">
        <v>1</v>
      </c>
      <c r="E15" t="s">
        <v>95</v>
      </c>
      <c r="F15" t="s">
        <v>96</v>
      </c>
      <c r="G15" t="s">
        <v>80</v>
      </c>
      <c r="H15">
        <v>179</v>
      </c>
    </row>
    <row r="16" spans="1:8" x14ac:dyDescent="0.35">
      <c r="A16" s="24">
        <v>33</v>
      </c>
      <c r="B16" s="2">
        <v>0</v>
      </c>
      <c r="C16" s="20">
        <v>1</v>
      </c>
      <c r="D16" s="20">
        <v>1</v>
      </c>
      <c r="E16" t="s">
        <v>95</v>
      </c>
      <c r="F16" t="s">
        <v>102</v>
      </c>
      <c r="G16" t="s">
        <v>80</v>
      </c>
      <c r="H16">
        <v>7</v>
      </c>
    </row>
    <row r="17" spans="1:8" x14ac:dyDescent="0.35">
      <c r="A17" s="24">
        <v>33</v>
      </c>
      <c r="B17" s="2">
        <v>0</v>
      </c>
      <c r="C17" s="20">
        <v>1</v>
      </c>
      <c r="D17" s="20">
        <v>1</v>
      </c>
      <c r="E17" t="s">
        <v>95</v>
      </c>
      <c r="F17" t="s">
        <v>91</v>
      </c>
      <c r="G17" t="s">
        <v>80</v>
      </c>
      <c r="H17">
        <v>10</v>
      </c>
    </row>
    <row r="18" spans="1:8" x14ac:dyDescent="0.35">
      <c r="A18" s="24">
        <v>33</v>
      </c>
      <c r="B18" s="2">
        <v>0</v>
      </c>
      <c r="C18" s="20">
        <v>1</v>
      </c>
      <c r="D18" s="20">
        <v>1</v>
      </c>
      <c r="E18" t="s">
        <v>103</v>
      </c>
      <c r="F18" t="s">
        <v>104</v>
      </c>
      <c r="G18" t="s">
        <v>80</v>
      </c>
      <c r="H18">
        <v>72</v>
      </c>
    </row>
    <row r="19" spans="1:8" x14ac:dyDescent="0.35">
      <c r="A19" s="24">
        <v>33</v>
      </c>
      <c r="B19" s="2">
        <v>0</v>
      </c>
      <c r="C19" s="20">
        <v>1</v>
      </c>
      <c r="D19" s="20">
        <v>1</v>
      </c>
      <c r="E19" t="s">
        <v>103</v>
      </c>
      <c r="F19" t="s">
        <v>105</v>
      </c>
      <c r="G19" t="s">
        <v>80</v>
      </c>
      <c r="H19">
        <v>166</v>
      </c>
    </row>
    <row r="20" spans="1:8" x14ac:dyDescent="0.35">
      <c r="A20" s="24">
        <v>33</v>
      </c>
      <c r="B20" s="2">
        <v>0</v>
      </c>
      <c r="C20" s="20">
        <v>1</v>
      </c>
      <c r="D20" s="20">
        <v>1</v>
      </c>
      <c r="E20" t="s">
        <v>103</v>
      </c>
      <c r="F20" t="s">
        <v>91</v>
      </c>
      <c r="G20" t="s">
        <v>80</v>
      </c>
      <c r="H20">
        <v>2</v>
      </c>
    </row>
    <row r="21" spans="1:8" x14ac:dyDescent="0.35">
      <c r="A21" s="24">
        <v>33</v>
      </c>
      <c r="B21" s="2">
        <v>0</v>
      </c>
      <c r="C21" s="2">
        <v>1</v>
      </c>
      <c r="D21" s="2">
        <v>1</v>
      </c>
      <c r="E21" t="s">
        <v>167</v>
      </c>
      <c r="F21" t="s">
        <v>169</v>
      </c>
      <c r="G21" t="s">
        <v>80</v>
      </c>
      <c r="H21">
        <v>143</v>
      </c>
    </row>
    <row r="22" spans="1:8" x14ac:dyDescent="0.35">
      <c r="A22" s="24">
        <v>33</v>
      </c>
      <c r="B22" s="2">
        <v>0</v>
      </c>
      <c r="C22" s="2">
        <v>1</v>
      </c>
      <c r="D22" s="2">
        <v>1</v>
      </c>
      <c r="E22" t="s">
        <v>167</v>
      </c>
      <c r="F22" t="s">
        <v>797</v>
      </c>
      <c r="G22" t="s">
        <v>80</v>
      </c>
      <c r="H22">
        <v>97</v>
      </c>
    </row>
    <row r="23" spans="1:8" x14ac:dyDescent="0.35">
      <c r="A23" s="24">
        <v>33</v>
      </c>
      <c r="B23" s="20" t="s">
        <v>196</v>
      </c>
      <c r="C23" s="20" t="s">
        <v>194</v>
      </c>
      <c r="D23" s="20" t="s">
        <v>196</v>
      </c>
      <c r="E23" t="s">
        <v>27</v>
      </c>
      <c r="F23" s="34" t="s">
        <v>1019</v>
      </c>
      <c r="G23" t="s">
        <v>199</v>
      </c>
    </row>
    <row r="24" spans="1:8" x14ac:dyDescent="0.35">
      <c r="A24" s="24">
        <v>33</v>
      </c>
      <c r="B24" s="2">
        <v>0</v>
      </c>
      <c r="C24" s="2">
        <v>1</v>
      </c>
      <c r="D24" s="2">
        <v>1</v>
      </c>
      <c r="E24" t="s">
        <v>106</v>
      </c>
      <c r="F24" t="s">
        <v>107</v>
      </c>
      <c r="G24" t="s">
        <v>80</v>
      </c>
      <c r="H24">
        <v>84</v>
      </c>
    </row>
    <row r="25" spans="1:8" x14ac:dyDescent="0.35">
      <c r="A25" s="24">
        <v>33</v>
      </c>
      <c r="B25" s="2">
        <v>0</v>
      </c>
      <c r="C25" s="2">
        <v>1</v>
      </c>
      <c r="D25" s="2">
        <v>1</v>
      </c>
      <c r="E25" t="s">
        <v>106</v>
      </c>
      <c r="F25" t="s">
        <v>108</v>
      </c>
      <c r="G25" t="s">
        <v>80</v>
      </c>
      <c r="H25">
        <v>67</v>
      </c>
    </row>
    <row r="26" spans="1:8" x14ac:dyDescent="0.35">
      <c r="A26" s="24">
        <v>33</v>
      </c>
      <c r="B26" s="2">
        <v>0</v>
      </c>
      <c r="C26" s="2">
        <v>1</v>
      </c>
      <c r="D26" s="2">
        <v>1</v>
      </c>
      <c r="E26" t="s">
        <v>106</v>
      </c>
      <c r="F26" t="s">
        <v>115</v>
      </c>
      <c r="G26" t="s">
        <v>80</v>
      </c>
      <c r="H26">
        <v>12</v>
      </c>
    </row>
    <row r="27" spans="1:8" x14ac:dyDescent="0.35">
      <c r="A27" s="24">
        <v>33</v>
      </c>
      <c r="B27" s="2">
        <v>0</v>
      </c>
      <c r="C27" s="2">
        <v>1</v>
      </c>
      <c r="D27" s="2">
        <v>1</v>
      </c>
      <c r="E27" t="s">
        <v>106</v>
      </c>
      <c r="F27" t="s">
        <v>109</v>
      </c>
      <c r="G27" t="s">
        <v>80</v>
      </c>
      <c r="H27">
        <v>7</v>
      </c>
    </row>
    <row r="28" spans="1:8" x14ac:dyDescent="0.35">
      <c r="A28" s="24">
        <v>33</v>
      </c>
      <c r="B28" s="2">
        <v>0</v>
      </c>
      <c r="C28" s="2">
        <v>1</v>
      </c>
      <c r="D28" s="2">
        <v>1</v>
      </c>
      <c r="E28" t="s">
        <v>106</v>
      </c>
      <c r="F28" t="s">
        <v>111</v>
      </c>
      <c r="G28" t="s">
        <v>80</v>
      </c>
      <c r="H28">
        <v>6</v>
      </c>
    </row>
    <row r="29" spans="1:8" x14ac:dyDescent="0.35">
      <c r="A29" s="24">
        <v>33</v>
      </c>
      <c r="B29" s="2">
        <v>0</v>
      </c>
      <c r="C29" s="2">
        <v>1</v>
      </c>
      <c r="D29" s="2">
        <v>1</v>
      </c>
      <c r="E29" t="s">
        <v>106</v>
      </c>
      <c r="F29" t="s">
        <v>127</v>
      </c>
      <c r="G29" t="s">
        <v>80</v>
      </c>
      <c r="H29">
        <v>6</v>
      </c>
    </row>
    <row r="30" spans="1:8" x14ac:dyDescent="0.35">
      <c r="A30" s="24">
        <v>33</v>
      </c>
      <c r="B30" s="2">
        <v>0</v>
      </c>
      <c r="C30" s="2">
        <v>1</v>
      </c>
      <c r="D30" s="2">
        <v>1</v>
      </c>
      <c r="E30" t="s">
        <v>106</v>
      </c>
      <c r="F30" t="s">
        <v>142</v>
      </c>
      <c r="G30" t="s">
        <v>80</v>
      </c>
      <c r="H30">
        <v>5</v>
      </c>
    </row>
    <row r="31" spans="1:8" x14ac:dyDescent="0.35">
      <c r="A31" s="24">
        <v>33</v>
      </c>
      <c r="B31" s="2">
        <v>0</v>
      </c>
      <c r="C31" s="2">
        <v>1</v>
      </c>
      <c r="D31" s="2">
        <v>1</v>
      </c>
      <c r="E31" t="s">
        <v>106</v>
      </c>
      <c r="F31" t="s">
        <v>92</v>
      </c>
      <c r="G31" t="s">
        <v>80</v>
      </c>
      <c r="H31">
        <v>5</v>
      </c>
    </row>
    <row r="32" spans="1:8" x14ac:dyDescent="0.35">
      <c r="A32" s="24">
        <v>33</v>
      </c>
      <c r="B32" s="2">
        <v>0</v>
      </c>
      <c r="C32" s="2">
        <v>1</v>
      </c>
      <c r="D32" s="2">
        <v>1</v>
      </c>
      <c r="E32" t="s">
        <v>106</v>
      </c>
      <c r="F32" t="s">
        <v>116</v>
      </c>
      <c r="G32" t="s">
        <v>80</v>
      </c>
      <c r="H32">
        <v>5</v>
      </c>
    </row>
    <row r="33" spans="1:8" x14ac:dyDescent="0.35">
      <c r="A33" s="24">
        <v>33</v>
      </c>
      <c r="B33" s="2">
        <v>0</v>
      </c>
      <c r="C33" s="2">
        <v>1</v>
      </c>
      <c r="D33" s="2">
        <v>1</v>
      </c>
      <c r="E33" t="s">
        <v>106</v>
      </c>
      <c r="F33" t="s">
        <v>118</v>
      </c>
      <c r="G33" t="s">
        <v>80</v>
      </c>
      <c r="H33">
        <v>3</v>
      </c>
    </row>
    <row r="34" spans="1:8" x14ac:dyDescent="0.35">
      <c r="A34" s="24">
        <v>33</v>
      </c>
      <c r="B34" s="2">
        <v>0</v>
      </c>
      <c r="C34" s="2">
        <v>1</v>
      </c>
      <c r="D34" s="2">
        <v>1</v>
      </c>
      <c r="E34" t="s">
        <v>106</v>
      </c>
      <c r="F34" t="s">
        <v>114</v>
      </c>
      <c r="G34" t="s">
        <v>80</v>
      </c>
      <c r="H34">
        <v>3</v>
      </c>
    </row>
    <row r="35" spans="1:8" x14ac:dyDescent="0.35">
      <c r="A35" s="24">
        <v>33</v>
      </c>
      <c r="B35" s="2">
        <v>0</v>
      </c>
      <c r="C35" s="2">
        <v>1</v>
      </c>
      <c r="D35" s="2">
        <v>1</v>
      </c>
      <c r="E35" t="s">
        <v>106</v>
      </c>
      <c r="F35" t="s">
        <v>144</v>
      </c>
      <c r="G35" t="s">
        <v>80</v>
      </c>
      <c r="H35">
        <v>3</v>
      </c>
    </row>
    <row r="36" spans="1:8" x14ac:dyDescent="0.35">
      <c r="A36" s="24">
        <v>33</v>
      </c>
      <c r="B36" s="2">
        <v>0</v>
      </c>
      <c r="C36" s="2">
        <v>1</v>
      </c>
      <c r="D36" s="2">
        <v>1</v>
      </c>
      <c r="E36" t="s">
        <v>106</v>
      </c>
      <c r="F36" t="s">
        <v>125</v>
      </c>
      <c r="G36" t="s">
        <v>80</v>
      </c>
      <c r="H36">
        <v>2</v>
      </c>
    </row>
    <row r="37" spans="1:8" x14ac:dyDescent="0.35">
      <c r="A37" s="24">
        <v>33</v>
      </c>
      <c r="B37" s="2">
        <v>0</v>
      </c>
      <c r="C37" s="2">
        <v>1</v>
      </c>
      <c r="D37" s="2">
        <v>1</v>
      </c>
      <c r="E37" t="s">
        <v>106</v>
      </c>
      <c r="F37" t="s">
        <v>132</v>
      </c>
      <c r="G37" t="s">
        <v>80</v>
      </c>
      <c r="H37">
        <v>2</v>
      </c>
    </row>
    <row r="38" spans="1:8" x14ac:dyDescent="0.35">
      <c r="A38" s="24">
        <v>33</v>
      </c>
      <c r="B38" s="2">
        <v>0</v>
      </c>
      <c r="C38" s="2">
        <v>1</v>
      </c>
      <c r="D38" s="2">
        <v>1</v>
      </c>
      <c r="E38" t="s">
        <v>106</v>
      </c>
      <c r="F38" t="s">
        <v>153</v>
      </c>
      <c r="G38" t="s">
        <v>80</v>
      </c>
      <c r="H38">
        <v>2</v>
      </c>
    </row>
    <row r="39" spans="1:8" x14ac:dyDescent="0.35">
      <c r="A39" s="24">
        <v>33</v>
      </c>
      <c r="B39" s="2">
        <v>0</v>
      </c>
      <c r="C39" s="2">
        <v>1</v>
      </c>
      <c r="D39" s="2">
        <v>1</v>
      </c>
      <c r="E39" t="s">
        <v>106</v>
      </c>
      <c r="F39" t="s">
        <v>1011</v>
      </c>
      <c r="G39" t="s">
        <v>80</v>
      </c>
      <c r="H39">
        <v>2</v>
      </c>
    </row>
    <row r="40" spans="1:8" x14ac:dyDescent="0.35">
      <c r="A40" s="24">
        <v>33</v>
      </c>
      <c r="B40" s="2">
        <v>0</v>
      </c>
      <c r="C40" s="2">
        <v>1</v>
      </c>
      <c r="D40" s="2">
        <v>1</v>
      </c>
      <c r="E40" t="s">
        <v>106</v>
      </c>
      <c r="F40" t="s">
        <v>1012</v>
      </c>
      <c r="G40" t="s">
        <v>80</v>
      </c>
      <c r="H40">
        <v>2</v>
      </c>
    </row>
    <row r="41" spans="1:8" x14ac:dyDescent="0.35">
      <c r="A41" s="24">
        <v>33</v>
      </c>
      <c r="B41" s="2">
        <v>0</v>
      </c>
      <c r="C41" s="2">
        <v>1</v>
      </c>
      <c r="D41" s="2">
        <v>1</v>
      </c>
      <c r="E41" t="s">
        <v>106</v>
      </c>
      <c r="F41" t="s">
        <v>123</v>
      </c>
      <c r="G41" t="s">
        <v>80</v>
      </c>
      <c r="H41">
        <v>2</v>
      </c>
    </row>
    <row r="42" spans="1:8" x14ac:dyDescent="0.35">
      <c r="A42" s="24">
        <v>33</v>
      </c>
      <c r="B42" s="2">
        <v>0</v>
      </c>
      <c r="C42" s="2">
        <v>1</v>
      </c>
      <c r="D42" s="2">
        <v>1</v>
      </c>
      <c r="E42" t="s">
        <v>106</v>
      </c>
      <c r="F42" t="s">
        <v>122</v>
      </c>
      <c r="G42" t="s">
        <v>80</v>
      </c>
      <c r="H42">
        <v>2</v>
      </c>
    </row>
    <row r="43" spans="1:8" x14ac:dyDescent="0.35">
      <c r="A43" s="24">
        <v>33</v>
      </c>
      <c r="B43" s="2">
        <v>0</v>
      </c>
      <c r="C43" s="2">
        <v>1</v>
      </c>
      <c r="D43" s="2">
        <v>1</v>
      </c>
      <c r="E43" t="s">
        <v>106</v>
      </c>
      <c r="F43" t="s">
        <v>948</v>
      </c>
      <c r="G43" t="s">
        <v>80</v>
      </c>
      <c r="H43">
        <v>2</v>
      </c>
    </row>
    <row r="44" spans="1:8" x14ac:dyDescent="0.35">
      <c r="A44" s="24">
        <v>33</v>
      </c>
      <c r="B44" s="2">
        <v>0</v>
      </c>
      <c r="C44" s="2">
        <v>1</v>
      </c>
      <c r="D44" s="2">
        <v>1</v>
      </c>
      <c r="E44" t="s">
        <v>106</v>
      </c>
      <c r="F44" t="s">
        <v>150</v>
      </c>
      <c r="G44" t="s">
        <v>80</v>
      </c>
      <c r="H44">
        <v>1</v>
      </c>
    </row>
    <row r="45" spans="1:8" x14ac:dyDescent="0.35">
      <c r="A45" s="24">
        <v>33</v>
      </c>
      <c r="B45" s="2">
        <v>0</v>
      </c>
      <c r="C45" s="2">
        <v>1</v>
      </c>
      <c r="D45" s="2">
        <v>1</v>
      </c>
      <c r="E45" t="s">
        <v>106</v>
      </c>
      <c r="F45" t="s">
        <v>151</v>
      </c>
      <c r="G45" t="s">
        <v>80</v>
      </c>
      <c r="H45">
        <v>1</v>
      </c>
    </row>
    <row r="46" spans="1:8" x14ac:dyDescent="0.35">
      <c r="A46" s="24">
        <v>33</v>
      </c>
      <c r="B46" s="2">
        <v>0</v>
      </c>
      <c r="C46" s="2">
        <v>1</v>
      </c>
      <c r="D46" s="2">
        <v>1</v>
      </c>
      <c r="E46" t="s">
        <v>106</v>
      </c>
      <c r="F46" t="s">
        <v>140</v>
      </c>
      <c r="G46" t="s">
        <v>80</v>
      </c>
      <c r="H46">
        <v>1</v>
      </c>
    </row>
    <row r="47" spans="1:8" x14ac:dyDescent="0.35">
      <c r="A47" s="24">
        <v>33</v>
      </c>
      <c r="B47" s="2">
        <v>0</v>
      </c>
      <c r="C47" s="2">
        <v>1</v>
      </c>
      <c r="D47" s="2">
        <v>1</v>
      </c>
      <c r="E47" t="s">
        <v>106</v>
      </c>
      <c r="F47" t="s">
        <v>126</v>
      </c>
      <c r="G47" t="s">
        <v>80</v>
      </c>
      <c r="H47">
        <v>1</v>
      </c>
    </row>
    <row r="48" spans="1:8" x14ac:dyDescent="0.35">
      <c r="A48" s="24">
        <v>33</v>
      </c>
      <c r="B48" s="2">
        <v>0</v>
      </c>
      <c r="C48" s="2">
        <v>1</v>
      </c>
      <c r="D48" s="2">
        <v>1</v>
      </c>
      <c r="E48" t="s">
        <v>106</v>
      </c>
      <c r="F48" t="s">
        <v>158</v>
      </c>
      <c r="G48" t="s">
        <v>80</v>
      </c>
      <c r="H48">
        <v>1</v>
      </c>
    </row>
    <row r="49" spans="1:8" x14ac:dyDescent="0.35">
      <c r="A49" s="24">
        <v>33</v>
      </c>
      <c r="B49" s="2">
        <v>0</v>
      </c>
      <c r="C49" s="2">
        <v>1</v>
      </c>
      <c r="D49" s="2">
        <v>1</v>
      </c>
      <c r="E49" t="s">
        <v>106</v>
      </c>
      <c r="F49" t="s">
        <v>147</v>
      </c>
      <c r="G49" t="s">
        <v>80</v>
      </c>
      <c r="H49">
        <v>1</v>
      </c>
    </row>
    <row r="50" spans="1:8" x14ac:dyDescent="0.35">
      <c r="A50" s="24">
        <v>33</v>
      </c>
      <c r="B50" s="2">
        <v>0</v>
      </c>
      <c r="C50" s="2">
        <v>1</v>
      </c>
      <c r="D50" s="2">
        <v>1</v>
      </c>
      <c r="E50" t="s">
        <v>106</v>
      </c>
      <c r="F50" t="s">
        <v>1013</v>
      </c>
      <c r="G50" t="s">
        <v>80</v>
      </c>
      <c r="H50">
        <v>1</v>
      </c>
    </row>
    <row r="51" spans="1:8" x14ac:dyDescent="0.35">
      <c r="A51" s="24">
        <v>33</v>
      </c>
      <c r="B51" s="2">
        <v>0</v>
      </c>
      <c r="C51" s="2">
        <v>1</v>
      </c>
      <c r="D51" s="2">
        <v>1</v>
      </c>
      <c r="E51" t="s">
        <v>106</v>
      </c>
      <c r="F51" t="s">
        <v>1014</v>
      </c>
      <c r="G51" t="s">
        <v>80</v>
      </c>
      <c r="H51">
        <v>1</v>
      </c>
    </row>
    <row r="52" spans="1:8" x14ac:dyDescent="0.35">
      <c r="A52" s="24">
        <v>33</v>
      </c>
      <c r="B52" s="2">
        <v>0</v>
      </c>
      <c r="C52" s="2">
        <v>1</v>
      </c>
      <c r="D52" s="2">
        <v>1</v>
      </c>
      <c r="E52" t="s">
        <v>106</v>
      </c>
      <c r="F52" t="s">
        <v>1015</v>
      </c>
      <c r="G52" t="s">
        <v>80</v>
      </c>
      <c r="H52">
        <v>1</v>
      </c>
    </row>
    <row r="53" spans="1:8" x14ac:dyDescent="0.35">
      <c r="A53" s="24">
        <v>33</v>
      </c>
      <c r="B53" s="2">
        <v>0</v>
      </c>
      <c r="C53" s="2">
        <v>1</v>
      </c>
      <c r="D53" s="2">
        <v>1</v>
      </c>
      <c r="E53" t="s">
        <v>106</v>
      </c>
      <c r="F53" t="s">
        <v>1016</v>
      </c>
      <c r="G53" t="s">
        <v>80</v>
      </c>
      <c r="H53">
        <v>1</v>
      </c>
    </row>
    <row r="54" spans="1:8" x14ac:dyDescent="0.35">
      <c r="A54" s="24">
        <v>33</v>
      </c>
      <c r="B54" s="2">
        <v>0</v>
      </c>
      <c r="C54" s="2">
        <v>1</v>
      </c>
      <c r="D54" s="2">
        <v>1</v>
      </c>
      <c r="E54" t="s">
        <v>106</v>
      </c>
      <c r="F54" t="s">
        <v>165</v>
      </c>
      <c r="G54" t="s">
        <v>80</v>
      </c>
      <c r="H54">
        <v>1</v>
      </c>
    </row>
    <row r="55" spans="1:8" x14ac:dyDescent="0.35">
      <c r="A55" s="24">
        <v>33</v>
      </c>
      <c r="B55" s="2">
        <v>0</v>
      </c>
      <c r="C55" s="2">
        <v>1</v>
      </c>
      <c r="D55" s="2">
        <v>1</v>
      </c>
      <c r="E55" t="s">
        <v>106</v>
      </c>
      <c r="F55" t="s">
        <v>1017</v>
      </c>
      <c r="G55" t="s">
        <v>80</v>
      </c>
      <c r="H55">
        <v>2</v>
      </c>
    </row>
    <row r="56" spans="1:8" x14ac:dyDescent="0.35">
      <c r="A56" s="24">
        <v>33</v>
      </c>
      <c r="B56" s="2">
        <v>0</v>
      </c>
      <c r="C56" s="2">
        <v>1</v>
      </c>
      <c r="D56" s="2">
        <v>1</v>
      </c>
      <c r="E56" t="s">
        <v>106</v>
      </c>
      <c r="F56" t="s">
        <v>110</v>
      </c>
      <c r="G56" t="s">
        <v>80</v>
      </c>
      <c r="H56">
        <v>1</v>
      </c>
    </row>
    <row r="57" spans="1:8" x14ac:dyDescent="0.35">
      <c r="A57" s="24">
        <v>33</v>
      </c>
      <c r="B57" s="2">
        <v>0</v>
      </c>
      <c r="C57" s="2">
        <v>1</v>
      </c>
      <c r="D57" s="2">
        <v>1</v>
      </c>
      <c r="E57" t="s">
        <v>106</v>
      </c>
      <c r="F57" t="s">
        <v>129</v>
      </c>
      <c r="G57" t="s">
        <v>80</v>
      </c>
      <c r="H57">
        <v>1</v>
      </c>
    </row>
    <row r="58" spans="1:8" x14ac:dyDescent="0.35">
      <c r="A58" s="24">
        <v>33</v>
      </c>
      <c r="B58" s="2">
        <v>0</v>
      </c>
      <c r="C58" s="2">
        <v>1</v>
      </c>
      <c r="D58" s="2">
        <v>1</v>
      </c>
      <c r="E58" t="s">
        <v>106</v>
      </c>
      <c r="F58" t="s">
        <v>119</v>
      </c>
      <c r="G58" t="s">
        <v>80</v>
      </c>
      <c r="H58">
        <v>1</v>
      </c>
    </row>
    <row r="59" spans="1:8" x14ac:dyDescent="0.35">
      <c r="A59" s="24">
        <v>33</v>
      </c>
      <c r="B59" s="2">
        <v>0</v>
      </c>
      <c r="C59" s="2">
        <v>1</v>
      </c>
      <c r="D59" s="2">
        <v>1</v>
      </c>
      <c r="E59" t="s">
        <v>106</v>
      </c>
      <c r="F59" t="s">
        <v>1018</v>
      </c>
      <c r="G59" t="s">
        <v>80</v>
      </c>
      <c r="H59">
        <v>1</v>
      </c>
    </row>
    <row r="60" spans="1:8" x14ac:dyDescent="0.35">
      <c r="A60" s="24">
        <v>33</v>
      </c>
      <c r="B60" s="2">
        <v>0</v>
      </c>
      <c r="C60" s="2">
        <v>1</v>
      </c>
      <c r="D60" s="2">
        <v>1</v>
      </c>
      <c r="E60" t="s">
        <v>106</v>
      </c>
      <c r="F60" t="s">
        <v>130</v>
      </c>
      <c r="G60" t="s">
        <v>80</v>
      </c>
      <c r="H60">
        <v>1</v>
      </c>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B6D30-C5B3-42EF-822C-80E96443EC15}">
  <dimension ref="A1:H32"/>
  <sheetViews>
    <sheetView workbookViewId="0">
      <selection activeCell="B4" sqref="A1:H32"/>
    </sheetView>
  </sheetViews>
  <sheetFormatPr defaultRowHeight="14.5" x14ac:dyDescent="0.35"/>
  <cols>
    <col min="1" max="1" width="7.36328125" bestFit="1" customWidth="1"/>
    <col min="2" max="3" width="8.26953125" bestFit="1" customWidth="1"/>
    <col min="4" max="4" width="7.7265625" bestFit="1" customWidth="1"/>
    <col min="5" max="5" width="20.08984375" bestFit="1" customWidth="1"/>
    <col min="6" max="6" width="35.6328125" customWidth="1"/>
    <col min="7" max="7" width="10.26953125" bestFit="1" customWidth="1"/>
    <col min="8" max="8" width="7.453125" bestFit="1" customWidth="1"/>
  </cols>
  <sheetData>
    <row r="1" spans="1:8" ht="43.5" x14ac:dyDescent="0.35">
      <c r="A1" s="14" t="s">
        <v>37</v>
      </c>
      <c r="B1" s="19" t="s">
        <v>71</v>
      </c>
      <c r="C1" s="19" t="s">
        <v>72</v>
      </c>
      <c r="D1" s="19" t="s">
        <v>73</v>
      </c>
      <c r="E1" s="12" t="s">
        <v>74</v>
      </c>
      <c r="F1" s="12" t="s">
        <v>75</v>
      </c>
      <c r="G1" s="12" t="s">
        <v>76</v>
      </c>
      <c r="H1" s="12" t="s">
        <v>77</v>
      </c>
    </row>
    <row r="2" spans="1:8" x14ac:dyDescent="0.35">
      <c r="A2" s="24">
        <v>34</v>
      </c>
      <c r="B2" s="2">
        <v>0</v>
      </c>
      <c r="C2" s="20">
        <v>1</v>
      </c>
      <c r="D2" s="20">
        <v>1</v>
      </c>
      <c r="E2" t="s">
        <v>78</v>
      </c>
      <c r="F2" t="s">
        <v>79</v>
      </c>
      <c r="G2" t="s">
        <v>80</v>
      </c>
      <c r="H2">
        <v>6</v>
      </c>
    </row>
    <row r="3" spans="1:8" x14ac:dyDescent="0.35">
      <c r="A3" s="24">
        <v>34</v>
      </c>
      <c r="B3" s="2">
        <v>0</v>
      </c>
      <c r="C3" s="20">
        <v>1</v>
      </c>
      <c r="D3" s="20">
        <v>1</v>
      </c>
      <c r="E3" t="s">
        <v>78</v>
      </c>
      <c r="F3" t="s">
        <v>81</v>
      </c>
      <c r="G3" t="s">
        <v>80</v>
      </c>
      <c r="H3">
        <v>7</v>
      </c>
    </row>
    <row r="4" spans="1:8" x14ac:dyDescent="0.35">
      <c r="A4" s="24">
        <v>34</v>
      </c>
      <c r="B4" s="2">
        <v>0</v>
      </c>
      <c r="C4" s="20">
        <v>1</v>
      </c>
      <c r="D4" s="20">
        <v>1</v>
      </c>
      <c r="E4" t="s">
        <v>78</v>
      </c>
      <c r="F4" t="s">
        <v>82</v>
      </c>
      <c r="G4" t="s">
        <v>80</v>
      </c>
      <c r="H4">
        <v>4</v>
      </c>
    </row>
    <row r="5" spans="1:8" x14ac:dyDescent="0.35">
      <c r="A5" s="24">
        <v>34</v>
      </c>
      <c r="B5" s="2">
        <v>0</v>
      </c>
      <c r="C5" s="20">
        <v>1</v>
      </c>
      <c r="D5" s="20">
        <v>1</v>
      </c>
      <c r="E5" t="s">
        <v>78</v>
      </c>
      <c r="F5" t="s">
        <v>83</v>
      </c>
      <c r="G5" t="s">
        <v>80</v>
      </c>
      <c r="H5">
        <v>2</v>
      </c>
    </row>
    <row r="6" spans="1:8" x14ac:dyDescent="0.35">
      <c r="A6" s="24">
        <v>34</v>
      </c>
      <c r="B6" s="2">
        <v>0</v>
      </c>
      <c r="C6" s="20">
        <v>1</v>
      </c>
      <c r="D6" s="20">
        <v>1</v>
      </c>
      <c r="E6" t="s">
        <v>78</v>
      </c>
      <c r="F6" t="s">
        <v>84</v>
      </c>
      <c r="G6" t="s">
        <v>80</v>
      </c>
      <c r="H6">
        <v>2</v>
      </c>
    </row>
    <row r="7" spans="1:8" x14ac:dyDescent="0.35">
      <c r="A7" s="24">
        <v>34</v>
      </c>
      <c r="B7" s="2">
        <v>0</v>
      </c>
      <c r="C7" s="20">
        <v>1</v>
      </c>
      <c r="D7" s="20">
        <v>1</v>
      </c>
      <c r="E7" t="s">
        <v>78</v>
      </c>
      <c r="F7" t="s">
        <v>86</v>
      </c>
      <c r="G7" t="s">
        <v>80</v>
      </c>
      <c r="H7">
        <v>1</v>
      </c>
    </row>
    <row r="8" spans="1:8" x14ac:dyDescent="0.35">
      <c r="A8" s="24">
        <v>34</v>
      </c>
      <c r="B8" s="2">
        <v>0</v>
      </c>
      <c r="C8" s="20">
        <v>1</v>
      </c>
      <c r="D8" s="20">
        <v>1</v>
      </c>
      <c r="E8" t="s">
        <v>78</v>
      </c>
      <c r="F8" t="s">
        <v>87</v>
      </c>
      <c r="G8" t="s">
        <v>80</v>
      </c>
      <c r="H8">
        <v>2</v>
      </c>
    </row>
    <row r="9" spans="1:8" x14ac:dyDescent="0.35">
      <c r="A9" s="24">
        <v>34</v>
      </c>
      <c r="B9" s="2">
        <v>0</v>
      </c>
      <c r="C9" s="20">
        <v>1</v>
      </c>
      <c r="D9" s="20">
        <v>1</v>
      </c>
      <c r="E9" t="s">
        <v>88</v>
      </c>
      <c r="F9" t="s">
        <v>90</v>
      </c>
      <c r="G9" t="s">
        <v>80</v>
      </c>
      <c r="H9">
        <v>17</v>
      </c>
    </row>
    <row r="10" spans="1:8" x14ac:dyDescent="0.35">
      <c r="A10" s="24">
        <v>34</v>
      </c>
      <c r="B10" s="2">
        <v>0</v>
      </c>
      <c r="C10" s="20">
        <v>1</v>
      </c>
      <c r="D10" s="20">
        <v>1</v>
      </c>
      <c r="E10" t="s">
        <v>88</v>
      </c>
      <c r="F10" t="s">
        <v>89</v>
      </c>
      <c r="G10" t="s">
        <v>80</v>
      </c>
      <c r="H10">
        <v>5</v>
      </c>
    </row>
    <row r="11" spans="1:8" x14ac:dyDescent="0.35">
      <c r="A11" s="24">
        <v>34</v>
      </c>
      <c r="B11" s="2">
        <v>0</v>
      </c>
      <c r="C11" s="20">
        <v>1</v>
      </c>
      <c r="D11" s="20">
        <v>1</v>
      </c>
      <c r="E11" t="s">
        <v>88</v>
      </c>
      <c r="F11" t="s">
        <v>91</v>
      </c>
      <c r="G11" t="s">
        <v>80</v>
      </c>
      <c r="H11">
        <v>2</v>
      </c>
    </row>
    <row r="12" spans="1:8" x14ac:dyDescent="0.35">
      <c r="A12" s="24">
        <v>34</v>
      </c>
      <c r="B12" s="2">
        <v>0</v>
      </c>
      <c r="C12" s="20">
        <v>1</v>
      </c>
      <c r="D12" s="20">
        <v>1</v>
      </c>
      <c r="E12" t="s">
        <v>93</v>
      </c>
      <c r="F12" s="5" t="s">
        <v>94</v>
      </c>
      <c r="G12" t="s">
        <v>80</v>
      </c>
      <c r="H12">
        <v>24</v>
      </c>
    </row>
    <row r="13" spans="1:8" x14ac:dyDescent="0.35">
      <c r="A13" s="24">
        <v>34</v>
      </c>
      <c r="B13" s="2">
        <v>0</v>
      </c>
      <c r="C13" s="20">
        <v>1</v>
      </c>
      <c r="D13" s="20">
        <v>1</v>
      </c>
      <c r="E13" t="s">
        <v>95</v>
      </c>
      <c r="F13" t="s">
        <v>98</v>
      </c>
      <c r="G13" t="s">
        <v>80</v>
      </c>
      <c r="H13">
        <v>2</v>
      </c>
    </row>
    <row r="14" spans="1:8" x14ac:dyDescent="0.35">
      <c r="A14" s="24">
        <v>34</v>
      </c>
      <c r="B14" s="2">
        <v>0</v>
      </c>
      <c r="C14" s="20">
        <v>1</v>
      </c>
      <c r="D14" s="20">
        <v>1</v>
      </c>
      <c r="E14" t="s">
        <v>95</v>
      </c>
      <c r="F14" t="s">
        <v>97</v>
      </c>
      <c r="G14" t="s">
        <v>80</v>
      </c>
      <c r="H14">
        <v>1</v>
      </c>
    </row>
    <row r="15" spans="1:8" x14ac:dyDescent="0.35">
      <c r="A15" s="24">
        <v>34</v>
      </c>
      <c r="B15" s="2">
        <v>0</v>
      </c>
      <c r="C15" s="20">
        <v>1</v>
      </c>
      <c r="D15" s="20">
        <v>1</v>
      </c>
      <c r="E15" t="s">
        <v>95</v>
      </c>
      <c r="F15" t="s">
        <v>96</v>
      </c>
      <c r="G15" t="s">
        <v>80</v>
      </c>
      <c r="H15">
        <v>18</v>
      </c>
    </row>
    <row r="16" spans="1:8" x14ac:dyDescent="0.35">
      <c r="A16" s="24">
        <v>34</v>
      </c>
      <c r="B16" s="2">
        <v>0</v>
      </c>
      <c r="C16" s="20">
        <v>1</v>
      </c>
      <c r="D16" s="20">
        <v>1</v>
      </c>
      <c r="E16" t="s">
        <v>95</v>
      </c>
      <c r="F16" t="s">
        <v>102</v>
      </c>
      <c r="G16" t="s">
        <v>80</v>
      </c>
      <c r="H16">
        <v>2</v>
      </c>
    </row>
    <row r="17" spans="1:8" x14ac:dyDescent="0.35">
      <c r="A17" s="24">
        <v>34</v>
      </c>
      <c r="B17" s="2">
        <v>0</v>
      </c>
      <c r="C17" s="20">
        <v>1</v>
      </c>
      <c r="D17" s="20">
        <v>1</v>
      </c>
      <c r="E17" t="s">
        <v>95</v>
      </c>
      <c r="F17" t="s">
        <v>91</v>
      </c>
      <c r="G17" t="s">
        <v>80</v>
      </c>
      <c r="H17">
        <v>1</v>
      </c>
    </row>
    <row r="18" spans="1:8" x14ac:dyDescent="0.35">
      <c r="A18" s="24">
        <v>34</v>
      </c>
      <c r="B18" s="2">
        <v>0</v>
      </c>
      <c r="C18" s="20">
        <v>1</v>
      </c>
      <c r="D18" s="20">
        <v>1</v>
      </c>
      <c r="E18" t="s">
        <v>103</v>
      </c>
      <c r="F18" t="s">
        <v>104</v>
      </c>
      <c r="G18" t="s">
        <v>80</v>
      </c>
      <c r="H18">
        <v>13</v>
      </c>
    </row>
    <row r="19" spans="1:8" x14ac:dyDescent="0.35">
      <c r="A19" s="24">
        <v>34</v>
      </c>
      <c r="B19" s="2">
        <v>0</v>
      </c>
      <c r="C19" s="20">
        <v>1</v>
      </c>
      <c r="D19" s="20">
        <v>1</v>
      </c>
      <c r="E19" t="s">
        <v>103</v>
      </c>
      <c r="F19" t="s">
        <v>105</v>
      </c>
      <c r="G19" t="s">
        <v>80</v>
      </c>
      <c r="H19">
        <v>11</v>
      </c>
    </row>
    <row r="20" spans="1:8" x14ac:dyDescent="0.35">
      <c r="A20" s="24">
        <v>34</v>
      </c>
      <c r="B20" s="2">
        <v>0</v>
      </c>
      <c r="C20" s="2">
        <v>1</v>
      </c>
      <c r="D20" s="2">
        <v>1</v>
      </c>
      <c r="E20" t="s">
        <v>167</v>
      </c>
      <c r="F20" t="s">
        <v>1028</v>
      </c>
      <c r="G20" t="s">
        <v>80</v>
      </c>
      <c r="H20">
        <v>2</v>
      </c>
    </row>
    <row r="21" spans="1:8" x14ac:dyDescent="0.35">
      <c r="A21" s="24">
        <v>34</v>
      </c>
      <c r="B21" s="2">
        <v>0</v>
      </c>
      <c r="C21" s="2">
        <v>1</v>
      </c>
      <c r="D21" s="2">
        <v>1</v>
      </c>
      <c r="E21" t="s">
        <v>167</v>
      </c>
      <c r="F21" t="s">
        <v>172</v>
      </c>
      <c r="G21" t="s">
        <v>80</v>
      </c>
      <c r="H21">
        <v>4</v>
      </c>
    </row>
    <row r="22" spans="1:8" x14ac:dyDescent="0.35">
      <c r="A22" s="24">
        <v>34</v>
      </c>
      <c r="B22" s="2">
        <v>0</v>
      </c>
      <c r="C22" s="2">
        <v>1</v>
      </c>
      <c r="D22" s="2">
        <v>1</v>
      </c>
      <c r="E22" t="s">
        <v>167</v>
      </c>
      <c r="F22" t="s">
        <v>173</v>
      </c>
      <c r="G22" t="s">
        <v>80</v>
      </c>
      <c r="H22">
        <v>18</v>
      </c>
    </row>
    <row r="23" spans="1:8" x14ac:dyDescent="0.35">
      <c r="A23" s="24">
        <v>34</v>
      </c>
      <c r="B23" s="20" t="s">
        <v>196</v>
      </c>
      <c r="C23" s="20" t="s">
        <v>194</v>
      </c>
      <c r="D23" s="20" t="s">
        <v>196</v>
      </c>
      <c r="E23" t="s">
        <v>27</v>
      </c>
      <c r="F23" s="34" t="s">
        <v>1026</v>
      </c>
      <c r="G23" t="s">
        <v>199</v>
      </c>
    </row>
    <row r="24" spans="1:8" x14ac:dyDescent="0.35">
      <c r="A24" s="24">
        <v>34</v>
      </c>
      <c r="B24" s="2">
        <v>0</v>
      </c>
      <c r="C24" s="2">
        <v>1</v>
      </c>
      <c r="D24" s="2">
        <v>1</v>
      </c>
      <c r="E24" t="s">
        <v>106</v>
      </c>
      <c r="F24" t="s">
        <v>119</v>
      </c>
      <c r="G24" t="s">
        <v>80</v>
      </c>
      <c r="H24">
        <v>6</v>
      </c>
    </row>
    <row r="25" spans="1:8" x14ac:dyDescent="0.35">
      <c r="A25" s="24">
        <v>34</v>
      </c>
      <c r="B25" s="2">
        <v>0</v>
      </c>
      <c r="C25" s="2">
        <v>1</v>
      </c>
      <c r="D25" s="2">
        <v>1</v>
      </c>
      <c r="E25" t="s">
        <v>106</v>
      </c>
      <c r="F25" t="s">
        <v>118</v>
      </c>
      <c r="G25" t="s">
        <v>80</v>
      </c>
      <c r="H25">
        <v>7</v>
      </c>
    </row>
    <row r="26" spans="1:8" x14ac:dyDescent="0.35">
      <c r="A26" s="24">
        <v>34</v>
      </c>
      <c r="B26" s="2">
        <v>0</v>
      </c>
      <c r="C26" s="2">
        <v>1</v>
      </c>
      <c r="D26" s="2">
        <v>1</v>
      </c>
      <c r="E26" t="s">
        <v>106</v>
      </c>
      <c r="F26" t="s">
        <v>882</v>
      </c>
      <c r="G26" t="s">
        <v>80</v>
      </c>
      <c r="H26">
        <v>6</v>
      </c>
    </row>
    <row r="27" spans="1:8" x14ac:dyDescent="0.35">
      <c r="A27" s="24">
        <v>34</v>
      </c>
      <c r="B27" s="2">
        <v>0</v>
      </c>
      <c r="C27" s="2">
        <v>1</v>
      </c>
      <c r="D27" s="2">
        <v>1</v>
      </c>
      <c r="E27" t="s">
        <v>106</v>
      </c>
      <c r="F27" t="s">
        <v>1029</v>
      </c>
      <c r="G27" t="s">
        <v>80</v>
      </c>
      <c r="H27">
        <v>4</v>
      </c>
    </row>
    <row r="28" spans="1:8" x14ac:dyDescent="0.35">
      <c r="A28" s="24">
        <v>34</v>
      </c>
      <c r="B28" s="2">
        <v>0</v>
      </c>
      <c r="C28" s="2">
        <v>1</v>
      </c>
      <c r="D28" s="2">
        <v>1</v>
      </c>
      <c r="E28" t="s">
        <v>106</v>
      </c>
      <c r="F28" t="s">
        <v>133</v>
      </c>
      <c r="G28" t="s">
        <v>80</v>
      </c>
      <c r="H28">
        <v>1</v>
      </c>
    </row>
    <row r="29" spans="1:8" x14ac:dyDescent="0.35">
      <c r="A29" s="24">
        <v>34</v>
      </c>
      <c r="B29" s="2">
        <v>0</v>
      </c>
      <c r="C29" s="2">
        <v>1</v>
      </c>
      <c r="D29" s="20" t="s">
        <v>196</v>
      </c>
      <c r="E29" t="s">
        <v>197</v>
      </c>
      <c r="F29" t="s">
        <v>1002</v>
      </c>
      <c r="G29" t="s">
        <v>199</v>
      </c>
    </row>
    <row r="30" spans="1:8" x14ac:dyDescent="0.35">
      <c r="A30" s="24">
        <v>34</v>
      </c>
      <c r="B30" s="2">
        <v>0</v>
      </c>
      <c r="C30" s="2">
        <v>1</v>
      </c>
      <c r="D30" s="20" t="s">
        <v>196</v>
      </c>
      <c r="E30" t="s">
        <v>200</v>
      </c>
      <c r="F30" t="s">
        <v>1003</v>
      </c>
      <c r="G30" t="s">
        <v>199</v>
      </c>
    </row>
    <row r="31" spans="1:8" x14ac:dyDescent="0.35">
      <c r="A31" s="24">
        <v>34</v>
      </c>
      <c r="B31" s="21">
        <v>0</v>
      </c>
      <c r="C31" s="22">
        <v>1</v>
      </c>
      <c r="D31" s="22" t="s">
        <v>196</v>
      </c>
      <c r="E31" t="s">
        <v>197</v>
      </c>
      <c r="F31" t="s">
        <v>1030</v>
      </c>
      <c r="G31" t="s">
        <v>199</v>
      </c>
    </row>
    <row r="32" spans="1:8" x14ac:dyDescent="0.35">
      <c r="A32" s="24">
        <v>34</v>
      </c>
      <c r="B32" s="21">
        <v>0</v>
      </c>
      <c r="C32" s="22">
        <v>1</v>
      </c>
      <c r="D32" s="22" t="s">
        <v>196</v>
      </c>
      <c r="E32" t="s">
        <v>200</v>
      </c>
      <c r="F32" t="s">
        <v>1031</v>
      </c>
      <c r="G32" t="s">
        <v>199</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82B8C-62BC-4939-B322-46BA2DC33219}">
  <dimension ref="A1:H32"/>
  <sheetViews>
    <sheetView workbookViewId="0">
      <selection activeCell="F5" sqref="F5"/>
    </sheetView>
  </sheetViews>
  <sheetFormatPr defaultRowHeight="14.5" x14ac:dyDescent="0.35"/>
  <cols>
    <col min="1" max="1" width="7.36328125" bestFit="1" customWidth="1"/>
    <col min="2" max="3" width="8.26953125" bestFit="1" customWidth="1"/>
    <col min="4" max="4" width="7.7265625" bestFit="1" customWidth="1"/>
    <col min="5" max="5" width="20.08984375" bestFit="1" customWidth="1"/>
    <col min="6" max="6" width="26.26953125" customWidth="1"/>
    <col min="7" max="7" width="10.26953125" bestFit="1" customWidth="1"/>
    <col min="8" max="8" width="7.453125" bestFit="1" customWidth="1"/>
  </cols>
  <sheetData>
    <row r="1" spans="1:8" ht="43.5" x14ac:dyDescent="0.35">
      <c r="A1" s="14" t="s">
        <v>37</v>
      </c>
      <c r="B1" s="19" t="s">
        <v>71</v>
      </c>
      <c r="C1" s="19" t="s">
        <v>72</v>
      </c>
      <c r="D1" s="19" t="s">
        <v>73</v>
      </c>
      <c r="E1" s="12" t="s">
        <v>74</v>
      </c>
      <c r="F1" s="12" t="s">
        <v>75</v>
      </c>
      <c r="G1" s="12" t="s">
        <v>76</v>
      </c>
      <c r="H1" s="12" t="s">
        <v>77</v>
      </c>
    </row>
    <row r="2" spans="1:8" x14ac:dyDescent="0.35">
      <c r="A2" s="24">
        <v>35</v>
      </c>
      <c r="B2" s="2">
        <v>0</v>
      </c>
      <c r="C2" s="20">
        <v>1</v>
      </c>
      <c r="D2" s="20">
        <v>1</v>
      </c>
      <c r="E2" t="s">
        <v>78</v>
      </c>
      <c r="F2" t="s">
        <v>83</v>
      </c>
      <c r="G2" t="s">
        <v>80</v>
      </c>
      <c r="H2">
        <v>15</v>
      </c>
    </row>
    <row r="3" spans="1:8" x14ac:dyDescent="0.35">
      <c r="A3" s="24">
        <v>35</v>
      </c>
      <c r="B3" s="2">
        <v>0</v>
      </c>
      <c r="C3" s="20">
        <v>1</v>
      </c>
      <c r="D3" s="20">
        <v>1</v>
      </c>
      <c r="E3" t="s">
        <v>78</v>
      </c>
      <c r="F3" t="s">
        <v>84</v>
      </c>
      <c r="G3" t="s">
        <v>80</v>
      </c>
      <c r="H3">
        <v>5</v>
      </c>
    </row>
    <row r="4" spans="1:8" x14ac:dyDescent="0.35">
      <c r="A4" s="24">
        <v>35</v>
      </c>
      <c r="B4" s="2">
        <v>0</v>
      </c>
      <c r="C4" s="20">
        <v>1</v>
      </c>
      <c r="D4" s="20">
        <v>1</v>
      </c>
      <c r="E4" t="s">
        <v>78</v>
      </c>
      <c r="F4" t="s">
        <v>85</v>
      </c>
      <c r="G4" t="s">
        <v>80</v>
      </c>
      <c r="H4">
        <v>2</v>
      </c>
    </row>
    <row r="5" spans="1:8" x14ac:dyDescent="0.35">
      <c r="A5" s="24">
        <v>35</v>
      </c>
      <c r="B5" s="2">
        <v>0</v>
      </c>
      <c r="C5" s="20">
        <v>1</v>
      </c>
      <c r="D5" s="20">
        <v>1</v>
      </c>
      <c r="E5" t="s">
        <v>78</v>
      </c>
      <c r="F5" t="s">
        <v>290</v>
      </c>
      <c r="G5" t="s">
        <v>80</v>
      </c>
      <c r="H5">
        <v>2</v>
      </c>
    </row>
    <row r="6" spans="1:8" x14ac:dyDescent="0.35">
      <c r="A6" s="24">
        <v>35</v>
      </c>
      <c r="B6" s="2">
        <v>0</v>
      </c>
      <c r="C6" s="20">
        <v>1</v>
      </c>
      <c r="D6" s="20">
        <v>1</v>
      </c>
      <c r="E6" t="s">
        <v>88</v>
      </c>
      <c r="F6" t="s">
        <v>90</v>
      </c>
      <c r="G6" t="s">
        <v>80</v>
      </c>
      <c r="H6">
        <v>17</v>
      </c>
    </row>
    <row r="7" spans="1:8" x14ac:dyDescent="0.35">
      <c r="A7" s="24">
        <v>35</v>
      </c>
      <c r="B7" s="2">
        <v>0</v>
      </c>
      <c r="C7" s="20">
        <v>1</v>
      </c>
      <c r="D7" s="20">
        <v>1</v>
      </c>
      <c r="E7" t="s">
        <v>88</v>
      </c>
      <c r="F7" t="s">
        <v>89</v>
      </c>
      <c r="G7" t="s">
        <v>80</v>
      </c>
      <c r="H7">
        <v>4</v>
      </c>
    </row>
    <row r="8" spans="1:8" x14ac:dyDescent="0.35">
      <c r="A8" s="24">
        <v>35</v>
      </c>
      <c r="B8" s="2">
        <v>0</v>
      </c>
      <c r="C8" s="20">
        <v>1</v>
      </c>
      <c r="D8" s="20">
        <v>1</v>
      </c>
      <c r="E8" t="s">
        <v>88</v>
      </c>
      <c r="F8" t="s">
        <v>91</v>
      </c>
      <c r="G8" t="s">
        <v>80</v>
      </c>
      <c r="H8">
        <v>3</v>
      </c>
    </row>
    <row r="9" spans="1:8" x14ac:dyDescent="0.35">
      <c r="A9" s="24">
        <v>35</v>
      </c>
      <c r="B9" s="2">
        <v>0</v>
      </c>
      <c r="C9" s="20">
        <v>1</v>
      </c>
      <c r="D9" s="20">
        <v>1</v>
      </c>
      <c r="E9" t="s">
        <v>93</v>
      </c>
      <c r="F9" s="5" t="s">
        <v>94</v>
      </c>
      <c r="G9" t="s">
        <v>80</v>
      </c>
      <c r="H9">
        <v>24</v>
      </c>
    </row>
    <row r="10" spans="1:8" x14ac:dyDescent="0.35">
      <c r="A10" s="24">
        <v>35</v>
      </c>
      <c r="B10" s="2">
        <v>0</v>
      </c>
      <c r="C10" s="20">
        <v>1</v>
      </c>
      <c r="D10" s="20">
        <v>1</v>
      </c>
      <c r="E10" t="s">
        <v>95</v>
      </c>
      <c r="F10" t="s">
        <v>98</v>
      </c>
      <c r="G10" t="s">
        <v>80</v>
      </c>
      <c r="H10">
        <v>3</v>
      </c>
    </row>
    <row r="11" spans="1:8" x14ac:dyDescent="0.35">
      <c r="A11" s="24">
        <v>35</v>
      </c>
      <c r="B11" s="2">
        <v>0</v>
      </c>
      <c r="C11" s="20">
        <v>1</v>
      </c>
      <c r="D11" s="20">
        <v>1</v>
      </c>
      <c r="E11" t="s">
        <v>95</v>
      </c>
      <c r="F11" t="s">
        <v>97</v>
      </c>
      <c r="G11" t="s">
        <v>80</v>
      </c>
      <c r="H11">
        <v>1</v>
      </c>
    </row>
    <row r="12" spans="1:8" x14ac:dyDescent="0.35">
      <c r="A12" s="24">
        <v>35</v>
      </c>
      <c r="B12" s="2">
        <v>0</v>
      </c>
      <c r="C12" s="20">
        <v>1</v>
      </c>
      <c r="D12" s="20">
        <v>1</v>
      </c>
      <c r="E12" t="s">
        <v>95</v>
      </c>
      <c r="F12" t="s">
        <v>96</v>
      </c>
      <c r="G12" t="s">
        <v>80</v>
      </c>
      <c r="H12">
        <v>14</v>
      </c>
    </row>
    <row r="13" spans="1:8" x14ac:dyDescent="0.35">
      <c r="A13" s="24">
        <v>35</v>
      </c>
      <c r="B13" s="2">
        <v>0</v>
      </c>
      <c r="C13" s="20">
        <v>1</v>
      </c>
      <c r="D13" s="20">
        <v>1</v>
      </c>
      <c r="E13" t="s">
        <v>95</v>
      </c>
      <c r="F13" t="s">
        <v>102</v>
      </c>
      <c r="G13" t="s">
        <v>80</v>
      </c>
      <c r="H13">
        <v>2</v>
      </c>
    </row>
    <row r="14" spans="1:8" x14ac:dyDescent="0.35">
      <c r="A14" s="24">
        <v>35</v>
      </c>
      <c r="B14" s="2">
        <v>0</v>
      </c>
      <c r="C14" s="20">
        <v>1</v>
      </c>
      <c r="D14" s="20">
        <v>1</v>
      </c>
      <c r="E14" t="s">
        <v>95</v>
      </c>
      <c r="F14" t="s">
        <v>91</v>
      </c>
      <c r="G14" t="s">
        <v>80</v>
      </c>
      <c r="H14">
        <v>4</v>
      </c>
    </row>
    <row r="15" spans="1:8" x14ac:dyDescent="0.35">
      <c r="A15" s="24">
        <v>35</v>
      </c>
      <c r="B15" s="2">
        <v>0</v>
      </c>
      <c r="C15" s="20">
        <v>1</v>
      </c>
      <c r="D15" s="20">
        <v>1</v>
      </c>
      <c r="E15" t="s">
        <v>103</v>
      </c>
      <c r="F15" t="s">
        <v>104</v>
      </c>
      <c r="G15" t="s">
        <v>80</v>
      </c>
      <c r="H15">
        <v>10</v>
      </c>
    </row>
    <row r="16" spans="1:8" x14ac:dyDescent="0.35">
      <c r="A16" s="24">
        <v>35</v>
      </c>
      <c r="B16" s="2">
        <v>0</v>
      </c>
      <c r="C16" s="20">
        <v>1</v>
      </c>
      <c r="D16" s="20">
        <v>1</v>
      </c>
      <c r="E16" t="s">
        <v>103</v>
      </c>
      <c r="F16" t="s">
        <v>105</v>
      </c>
      <c r="G16" t="s">
        <v>80</v>
      </c>
      <c r="H16">
        <v>13</v>
      </c>
    </row>
    <row r="17" spans="1:8" x14ac:dyDescent="0.35">
      <c r="A17" s="24">
        <v>35</v>
      </c>
      <c r="B17" s="2">
        <v>0</v>
      </c>
      <c r="C17" s="20">
        <v>1</v>
      </c>
      <c r="D17" s="20">
        <v>1</v>
      </c>
      <c r="E17" t="s">
        <v>103</v>
      </c>
      <c r="F17" t="s">
        <v>91</v>
      </c>
      <c r="G17" t="s">
        <v>80</v>
      </c>
      <c r="H17">
        <v>1</v>
      </c>
    </row>
    <row r="18" spans="1:8" x14ac:dyDescent="0.35">
      <c r="A18" s="24">
        <v>35</v>
      </c>
      <c r="B18" s="2">
        <v>0</v>
      </c>
      <c r="C18" s="2">
        <v>1</v>
      </c>
      <c r="D18" s="2">
        <v>1</v>
      </c>
      <c r="E18" t="s">
        <v>167</v>
      </c>
      <c r="F18" t="s">
        <v>173</v>
      </c>
      <c r="G18" t="s">
        <v>80</v>
      </c>
      <c r="H18">
        <v>14</v>
      </c>
    </row>
    <row r="19" spans="1:8" x14ac:dyDescent="0.35">
      <c r="A19" s="24">
        <v>35</v>
      </c>
      <c r="B19" s="2">
        <v>0</v>
      </c>
      <c r="C19" s="2">
        <v>1</v>
      </c>
      <c r="D19" s="2">
        <v>1</v>
      </c>
      <c r="E19" t="s">
        <v>167</v>
      </c>
      <c r="F19" t="s">
        <v>172</v>
      </c>
      <c r="G19" t="s">
        <v>80</v>
      </c>
      <c r="H19">
        <v>10</v>
      </c>
    </row>
    <row r="20" spans="1:8" x14ac:dyDescent="0.35">
      <c r="A20" s="24">
        <v>35</v>
      </c>
      <c r="B20" s="20" t="s">
        <v>196</v>
      </c>
      <c r="C20" s="20" t="s">
        <v>194</v>
      </c>
      <c r="D20" s="20" t="s">
        <v>196</v>
      </c>
      <c r="E20" t="s">
        <v>27</v>
      </c>
      <c r="F20" s="34" t="s">
        <v>1035</v>
      </c>
      <c r="G20" t="s">
        <v>199</v>
      </c>
    </row>
    <row r="21" spans="1:8" x14ac:dyDescent="0.35">
      <c r="A21" s="24">
        <v>35</v>
      </c>
      <c r="B21" s="2">
        <v>0</v>
      </c>
      <c r="C21" s="2">
        <v>1</v>
      </c>
      <c r="D21" s="2">
        <v>1</v>
      </c>
      <c r="E21" t="s">
        <v>106</v>
      </c>
      <c r="F21" t="s">
        <v>107</v>
      </c>
      <c r="G21" t="s">
        <v>80</v>
      </c>
      <c r="H21">
        <v>12</v>
      </c>
    </row>
    <row r="22" spans="1:8" x14ac:dyDescent="0.35">
      <c r="A22" s="24">
        <v>35</v>
      </c>
      <c r="B22" s="2">
        <v>0</v>
      </c>
      <c r="C22" s="2">
        <v>1</v>
      </c>
      <c r="D22" s="2">
        <v>1</v>
      </c>
      <c r="E22" t="s">
        <v>106</v>
      </c>
      <c r="F22" t="s">
        <v>92</v>
      </c>
      <c r="G22" t="s">
        <v>80</v>
      </c>
      <c r="H22">
        <v>5</v>
      </c>
    </row>
    <row r="23" spans="1:8" x14ac:dyDescent="0.35">
      <c r="A23" s="24">
        <v>35</v>
      </c>
      <c r="B23" s="2">
        <v>0</v>
      </c>
      <c r="C23" s="2">
        <v>1</v>
      </c>
      <c r="D23" s="2">
        <v>1</v>
      </c>
      <c r="E23" t="s">
        <v>106</v>
      </c>
      <c r="F23" t="s">
        <v>113</v>
      </c>
      <c r="G23" t="s">
        <v>80</v>
      </c>
      <c r="H23">
        <v>1</v>
      </c>
    </row>
    <row r="24" spans="1:8" x14ac:dyDescent="0.35">
      <c r="A24" s="24">
        <v>35</v>
      </c>
      <c r="B24" s="2">
        <v>0</v>
      </c>
      <c r="C24" s="2">
        <v>1</v>
      </c>
      <c r="D24" s="2">
        <v>1</v>
      </c>
      <c r="E24" t="s">
        <v>106</v>
      </c>
      <c r="F24" t="s">
        <v>129</v>
      </c>
      <c r="G24" t="s">
        <v>80</v>
      </c>
      <c r="H24">
        <v>2</v>
      </c>
    </row>
    <row r="25" spans="1:8" x14ac:dyDescent="0.35">
      <c r="A25" s="24">
        <v>35</v>
      </c>
      <c r="B25" s="2">
        <v>0</v>
      </c>
      <c r="C25" s="2">
        <v>1</v>
      </c>
      <c r="D25" s="2">
        <v>1</v>
      </c>
      <c r="E25" t="s">
        <v>106</v>
      </c>
      <c r="F25" t="s">
        <v>1036</v>
      </c>
      <c r="G25" t="s">
        <v>80</v>
      </c>
      <c r="H25">
        <v>1</v>
      </c>
    </row>
    <row r="26" spans="1:8" x14ac:dyDescent="0.35">
      <c r="A26" s="24">
        <v>35</v>
      </c>
      <c r="B26" s="2">
        <v>0</v>
      </c>
      <c r="C26" s="2">
        <v>1</v>
      </c>
      <c r="D26" s="2">
        <v>1</v>
      </c>
      <c r="E26" t="s">
        <v>106</v>
      </c>
      <c r="F26" t="s">
        <v>1037</v>
      </c>
      <c r="G26" t="s">
        <v>80</v>
      </c>
      <c r="H26">
        <v>1</v>
      </c>
    </row>
    <row r="27" spans="1:8" x14ac:dyDescent="0.35">
      <c r="A27" s="24">
        <v>35</v>
      </c>
      <c r="B27" s="2">
        <v>0</v>
      </c>
      <c r="C27" s="2">
        <v>1</v>
      </c>
      <c r="D27" s="2">
        <v>1</v>
      </c>
      <c r="E27" t="s">
        <v>106</v>
      </c>
      <c r="F27" t="s">
        <v>112</v>
      </c>
      <c r="G27" t="s">
        <v>80</v>
      </c>
      <c r="H27">
        <v>1</v>
      </c>
    </row>
    <row r="28" spans="1:8" x14ac:dyDescent="0.35">
      <c r="A28" s="24">
        <v>35</v>
      </c>
      <c r="B28" s="2">
        <v>0</v>
      </c>
      <c r="C28" s="2">
        <v>1</v>
      </c>
      <c r="D28" s="2">
        <v>1</v>
      </c>
      <c r="E28" t="s">
        <v>106</v>
      </c>
      <c r="F28" t="s">
        <v>115</v>
      </c>
      <c r="G28" t="s">
        <v>80</v>
      </c>
      <c r="H28">
        <v>1</v>
      </c>
    </row>
    <row r="29" spans="1:8" x14ac:dyDescent="0.35">
      <c r="A29" s="24">
        <v>35</v>
      </c>
      <c r="B29" s="2">
        <v>0</v>
      </c>
      <c r="C29" s="2">
        <v>1</v>
      </c>
      <c r="D29" s="20" t="s">
        <v>196</v>
      </c>
      <c r="E29" t="s">
        <v>197</v>
      </c>
      <c r="F29" t="s">
        <v>1002</v>
      </c>
      <c r="G29" t="s">
        <v>199</v>
      </c>
    </row>
    <row r="30" spans="1:8" x14ac:dyDescent="0.35">
      <c r="A30" s="24">
        <v>35</v>
      </c>
      <c r="B30" s="2">
        <v>0</v>
      </c>
      <c r="C30" s="2">
        <v>1</v>
      </c>
      <c r="D30" s="20" t="s">
        <v>196</v>
      </c>
      <c r="E30" t="s">
        <v>200</v>
      </c>
      <c r="F30" t="s">
        <v>1003</v>
      </c>
      <c r="G30" t="s">
        <v>199</v>
      </c>
    </row>
    <row r="31" spans="1:8" x14ac:dyDescent="0.35">
      <c r="A31" s="24">
        <v>35</v>
      </c>
      <c r="B31" s="21">
        <v>0</v>
      </c>
      <c r="C31" s="22">
        <v>1</v>
      </c>
      <c r="D31" s="22" t="s">
        <v>196</v>
      </c>
      <c r="E31" t="s">
        <v>197</v>
      </c>
      <c r="F31" t="s">
        <v>1030</v>
      </c>
      <c r="G31" t="s">
        <v>199</v>
      </c>
    </row>
    <row r="32" spans="1:8" x14ac:dyDescent="0.35">
      <c r="A32" s="24">
        <v>35</v>
      </c>
      <c r="B32" s="21">
        <v>0</v>
      </c>
      <c r="C32" s="22">
        <v>1</v>
      </c>
      <c r="D32" s="22" t="s">
        <v>196</v>
      </c>
      <c r="E32" t="s">
        <v>200</v>
      </c>
      <c r="F32" t="s">
        <v>1031</v>
      </c>
      <c r="G32" t="s">
        <v>199</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6C76A-1923-43CE-BCA1-B7F9B64D89EA}">
  <dimension ref="A1:H74"/>
  <sheetViews>
    <sheetView workbookViewId="0">
      <selection activeCell="A8" sqref="A8:XFD17"/>
    </sheetView>
  </sheetViews>
  <sheetFormatPr defaultRowHeight="14.5" x14ac:dyDescent="0.35"/>
  <cols>
    <col min="1" max="1" width="7.36328125" bestFit="1" customWidth="1"/>
    <col min="2" max="3" width="8.26953125" bestFit="1" customWidth="1"/>
    <col min="4" max="4" width="7.7265625" bestFit="1" customWidth="1"/>
    <col min="5" max="5" width="20.08984375" bestFit="1" customWidth="1"/>
    <col min="6" max="6" width="23.36328125" customWidth="1"/>
    <col min="7" max="7" width="10.26953125" bestFit="1" customWidth="1"/>
    <col min="8" max="8" width="7.453125" bestFit="1" customWidth="1"/>
  </cols>
  <sheetData>
    <row r="1" spans="1:8" ht="43.5" x14ac:dyDescent="0.35">
      <c r="A1" s="14" t="s">
        <v>37</v>
      </c>
      <c r="B1" s="19" t="s">
        <v>71</v>
      </c>
      <c r="C1" s="19" t="s">
        <v>72</v>
      </c>
      <c r="D1" s="19" t="s">
        <v>73</v>
      </c>
      <c r="E1" s="12" t="s">
        <v>74</v>
      </c>
      <c r="F1" s="12" t="s">
        <v>75</v>
      </c>
      <c r="G1" s="12" t="s">
        <v>76</v>
      </c>
      <c r="H1" s="12" t="s">
        <v>77</v>
      </c>
    </row>
    <row r="2" spans="1:8" x14ac:dyDescent="0.35">
      <c r="A2" s="24">
        <v>36</v>
      </c>
      <c r="B2" s="2">
        <v>0</v>
      </c>
      <c r="C2" s="20">
        <v>1</v>
      </c>
      <c r="D2" s="20">
        <v>1</v>
      </c>
      <c r="E2" t="s">
        <v>78</v>
      </c>
      <c r="F2" t="s">
        <v>82</v>
      </c>
      <c r="G2" t="s">
        <v>80</v>
      </c>
      <c r="H2">
        <v>3</v>
      </c>
    </row>
    <row r="3" spans="1:8" x14ac:dyDescent="0.35">
      <c r="A3" s="24">
        <v>36</v>
      </c>
      <c r="B3" s="2">
        <v>0</v>
      </c>
      <c r="C3" s="20">
        <v>1</v>
      </c>
      <c r="D3" s="20">
        <v>1</v>
      </c>
      <c r="E3" t="s">
        <v>78</v>
      </c>
      <c r="F3" t="s">
        <v>83</v>
      </c>
      <c r="G3" t="s">
        <v>80</v>
      </c>
      <c r="H3">
        <v>6</v>
      </c>
    </row>
    <row r="4" spans="1:8" x14ac:dyDescent="0.35">
      <c r="A4" s="24">
        <v>36</v>
      </c>
      <c r="B4" s="2">
        <v>0</v>
      </c>
      <c r="C4" s="20">
        <v>1</v>
      </c>
      <c r="D4" s="20">
        <v>1</v>
      </c>
      <c r="E4" t="s">
        <v>78</v>
      </c>
      <c r="F4" t="s">
        <v>84</v>
      </c>
      <c r="G4" t="s">
        <v>80</v>
      </c>
      <c r="H4">
        <v>16</v>
      </c>
    </row>
    <row r="5" spans="1:8" x14ac:dyDescent="0.35">
      <c r="A5" s="24">
        <v>36</v>
      </c>
      <c r="B5" s="2">
        <v>0</v>
      </c>
      <c r="C5" s="20">
        <v>1</v>
      </c>
      <c r="D5" s="20">
        <v>1</v>
      </c>
      <c r="E5" t="s">
        <v>78</v>
      </c>
      <c r="F5" t="s">
        <v>85</v>
      </c>
      <c r="G5" t="s">
        <v>80</v>
      </c>
      <c r="H5">
        <v>74</v>
      </c>
    </row>
    <row r="6" spans="1:8" x14ac:dyDescent="0.35">
      <c r="A6" s="24">
        <v>36</v>
      </c>
      <c r="B6" s="2">
        <v>0</v>
      </c>
      <c r="C6" s="20">
        <v>1</v>
      </c>
      <c r="D6" s="20">
        <v>1</v>
      </c>
      <c r="E6" t="s">
        <v>78</v>
      </c>
      <c r="F6" t="s">
        <v>86</v>
      </c>
      <c r="G6" t="s">
        <v>80</v>
      </c>
      <c r="H6">
        <v>225</v>
      </c>
    </row>
    <row r="7" spans="1:8" x14ac:dyDescent="0.35">
      <c r="A7" s="24">
        <v>36</v>
      </c>
      <c r="B7" s="2">
        <v>0</v>
      </c>
      <c r="C7" s="20">
        <v>1</v>
      </c>
      <c r="D7" s="20">
        <v>1</v>
      </c>
      <c r="E7" t="s">
        <v>78</v>
      </c>
      <c r="F7" t="s">
        <v>87</v>
      </c>
      <c r="G7" t="s">
        <v>80</v>
      </c>
      <c r="H7">
        <v>551</v>
      </c>
    </row>
    <row r="8" spans="1:8" x14ac:dyDescent="0.35">
      <c r="A8" s="24">
        <v>36</v>
      </c>
      <c r="B8" s="2">
        <v>0</v>
      </c>
      <c r="C8" s="20">
        <v>1</v>
      </c>
      <c r="D8" s="20">
        <v>1</v>
      </c>
      <c r="E8" t="s">
        <v>88</v>
      </c>
      <c r="F8" t="s">
        <v>90</v>
      </c>
      <c r="G8" t="s">
        <v>80</v>
      </c>
      <c r="H8">
        <v>743</v>
      </c>
    </row>
    <row r="9" spans="1:8" x14ac:dyDescent="0.35">
      <c r="A9" s="24">
        <v>36</v>
      </c>
      <c r="B9" s="2">
        <v>0</v>
      </c>
      <c r="C9" s="20">
        <v>1</v>
      </c>
      <c r="D9" s="20">
        <v>1</v>
      </c>
      <c r="E9" t="s">
        <v>88</v>
      </c>
      <c r="F9" t="s">
        <v>89</v>
      </c>
      <c r="G9" t="s">
        <v>80</v>
      </c>
      <c r="H9">
        <v>99</v>
      </c>
    </row>
    <row r="10" spans="1:8" x14ac:dyDescent="0.35">
      <c r="A10" s="24">
        <v>36</v>
      </c>
      <c r="B10" s="2">
        <v>0</v>
      </c>
      <c r="C10" s="20">
        <v>1</v>
      </c>
      <c r="D10" s="20">
        <v>1</v>
      </c>
      <c r="E10" t="s">
        <v>88</v>
      </c>
      <c r="F10" t="s">
        <v>91</v>
      </c>
      <c r="G10" t="s">
        <v>80</v>
      </c>
      <c r="H10">
        <v>33</v>
      </c>
    </row>
    <row r="11" spans="1:8" x14ac:dyDescent="0.35">
      <c r="A11" s="24">
        <v>36</v>
      </c>
      <c r="B11" s="2">
        <v>0</v>
      </c>
      <c r="C11" s="20">
        <v>1</v>
      </c>
      <c r="D11" s="20">
        <v>1</v>
      </c>
      <c r="E11" t="s">
        <v>93</v>
      </c>
      <c r="F11" s="5" t="s">
        <v>94</v>
      </c>
      <c r="G11" t="s">
        <v>80</v>
      </c>
      <c r="H11">
        <v>875</v>
      </c>
    </row>
    <row r="12" spans="1:8" x14ac:dyDescent="0.35">
      <c r="A12" s="24">
        <v>36</v>
      </c>
      <c r="B12" s="2">
        <v>0</v>
      </c>
      <c r="C12" s="20">
        <v>1</v>
      </c>
      <c r="D12" s="20">
        <v>1</v>
      </c>
      <c r="E12" t="s">
        <v>95</v>
      </c>
      <c r="F12" t="s">
        <v>98</v>
      </c>
      <c r="G12" t="s">
        <v>80</v>
      </c>
      <c r="H12">
        <v>103</v>
      </c>
    </row>
    <row r="13" spans="1:8" x14ac:dyDescent="0.35">
      <c r="A13" s="24">
        <v>36</v>
      </c>
      <c r="B13" s="2">
        <v>0</v>
      </c>
      <c r="C13" s="20">
        <v>1</v>
      </c>
      <c r="D13" s="20">
        <v>1</v>
      </c>
      <c r="E13" t="s">
        <v>95</v>
      </c>
      <c r="F13" t="s">
        <v>99</v>
      </c>
      <c r="G13" t="s">
        <v>80</v>
      </c>
      <c r="H13">
        <v>1</v>
      </c>
    </row>
    <row r="14" spans="1:8" x14ac:dyDescent="0.35">
      <c r="A14" s="24">
        <v>36</v>
      </c>
      <c r="B14" s="2">
        <v>0</v>
      </c>
      <c r="C14" s="20">
        <v>1</v>
      </c>
      <c r="D14" s="20">
        <v>1</v>
      </c>
      <c r="E14" t="s">
        <v>95</v>
      </c>
      <c r="F14" t="s">
        <v>97</v>
      </c>
      <c r="G14" t="s">
        <v>80</v>
      </c>
      <c r="H14">
        <v>96</v>
      </c>
    </row>
    <row r="15" spans="1:8" x14ac:dyDescent="0.35">
      <c r="A15" s="24">
        <v>36</v>
      </c>
      <c r="B15" s="2">
        <v>0</v>
      </c>
      <c r="C15" s="20">
        <v>1</v>
      </c>
      <c r="D15" s="20">
        <v>1</v>
      </c>
      <c r="E15" t="s">
        <v>95</v>
      </c>
      <c r="F15" t="s">
        <v>96</v>
      </c>
      <c r="G15" t="s">
        <v>80</v>
      </c>
      <c r="H15">
        <v>577</v>
      </c>
    </row>
    <row r="16" spans="1:8" x14ac:dyDescent="0.35">
      <c r="A16" s="24">
        <v>36</v>
      </c>
      <c r="B16" s="2">
        <v>0</v>
      </c>
      <c r="C16" s="20">
        <v>1</v>
      </c>
      <c r="D16" s="20">
        <v>1</v>
      </c>
      <c r="E16" t="s">
        <v>95</v>
      </c>
      <c r="F16" t="s">
        <v>102</v>
      </c>
      <c r="G16" t="s">
        <v>80</v>
      </c>
      <c r="H16">
        <v>62</v>
      </c>
    </row>
    <row r="17" spans="1:8" x14ac:dyDescent="0.35">
      <c r="A17" s="24">
        <v>36</v>
      </c>
      <c r="B17" s="2">
        <v>0</v>
      </c>
      <c r="C17" s="20">
        <v>1</v>
      </c>
      <c r="D17" s="20">
        <v>1</v>
      </c>
      <c r="E17" t="s">
        <v>95</v>
      </c>
      <c r="F17" t="s">
        <v>91</v>
      </c>
      <c r="G17" t="s">
        <v>80</v>
      </c>
      <c r="H17">
        <v>36</v>
      </c>
    </row>
    <row r="18" spans="1:8" x14ac:dyDescent="0.35">
      <c r="A18" s="24">
        <v>36</v>
      </c>
      <c r="B18" s="2">
        <v>0</v>
      </c>
      <c r="C18" s="20">
        <v>1</v>
      </c>
      <c r="D18" s="20">
        <v>1</v>
      </c>
      <c r="E18" t="s">
        <v>103</v>
      </c>
      <c r="F18" t="s">
        <v>104</v>
      </c>
      <c r="G18" t="s">
        <v>80</v>
      </c>
      <c r="H18">
        <v>628</v>
      </c>
    </row>
    <row r="19" spans="1:8" x14ac:dyDescent="0.35">
      <c r="A19" s="24">
        <v>36</v>
      </c>
      <c r="B19" s="2">
        <v>0</v>
      </c>
      <c r="C19" s="20">
        <v>1</v>
      </c>
      <c r="D19" s="20">
        <v>1</v>
      </c>
      <c r="E19" t="s">
        <v>103</v>
      </c>
      <c r="F19" t="s">
        <v>105</v>
      </c>
      <c r="G19" t="s">
        <v>80</v>
      </c>
      <c r="H19">
        <v>247</v>
      </c>
    </row>
    <row r="20" spans="1:8" x14ac:dyDescent="0.35">
      <c r="A20" s="24">
        <v>36</v>
      </c>
      <c r="B20" s="2">
        <v>0</v>
      </c>
      <c r="C20" s="2">
        <v>1</v>
      </c>
      <c r="D20" s="2">
        <v>1</v>
      </c>
      <c r="E20" t="s">
        <v>167</v>
      </c>
      <c r="F20" t="s">
        <v>634</v>
      </c>
      <c r="G20" t="s">
        <v>80</v>
      </c>
      <c r="H20">
        <v>252</v>
      </c>
    </row>
    <row r="21" spans="1:8" x14ac:dyDescent="0.35">
      <c r="A21" s="24">
        <v>36</v>
      </c>
      <c r="B21" s="2">
        <v>0</v>
      </c>
      <c r="C21" s="2">
        <v>1</v>
      </c>
      <c r="D21" s="2">
        <v>1</v>
      </c>
      <c r="E21" t="s">
        <v>167</v>
      </c>
      <c r="F21" t="s">
        <v>751</v>
      </c>
      <c r="G21" t="s">
        <v>80</v>
      </c>
      <c r="H21">
        <v>192</v>
      </c>
    </row>
    <row r="22" spans="1:8" x14ac:dyDescent="0.35">
      <c r="A22" s="24">
        <v>36</v>
      </c>
      <c r="B22" s="2">
        <v>0</v>
      </c>
      <c r="C22" s="2">
        <v>1</v>
      </c>
      <c r="D22" s="2">
        <v>1</v>
      </c>
      <c r="E22" t="s">
        <v>167</v>
      </c>
      <c r="F22" t="s">
        <v>809</v>
      </c>
      <c r="G22" t="s">
        <v>80</v>
      </c>
      <c r="H22">
        <v>113</v>
      </c>
    </row>
    <row r="23" spans="1:8" x14ac:dyDescent="0.35">
      <c r="A23" s="24">
        <v>36</v>
      </c>
      <c r="B23" s="2">
        <v>0</v>
      </c>
      <c r="C23" s="2">
        <v>1</v>
      </c>
      <c r="D23" s="2">
        <v>1</v>
      </c>
      <c r="E23" t="s">
        <v>167</v>
      </c>
      <c r="F23" t="s">
        <v>635</v>
      </c>
      <c r="G23" t="s">
        <v>80</v>
      </c>
      <c r="H23">
        <v>81</v>
      </c>
    </row>
    <row r="24" spans="1:8" x14ac:dyDescent="0.35">
      <c r="A24" s="24">
        <v>36</v>
      </c>
      <c r="B24" s="2">
        <v>0</v>
      </c>
      <c r="C24" s="2">
        <v>1</v>
      </c>
      <c r="D24" s="2">
        <v>1</v>
      </c>
      <c r="E24" t="s">
        <v>167</v>
      </c>
      <c r="F24" t="s">
        <v>208</v>
      </c>
      <c r="G24" t="s">
        <v>80</v>
      </c>
      <c r="H24">
        <v>57</v>
      </c>
    </row>
    <row r="25" spans="1:8" x14ac:dyDescent="0.35">
      <c r="A25" s="24">
        <v>36</v>
      </c>
      <c r="B25" s="2">
        <v>0</v>
      </c>
      <c r="C25" s="2">
        <v>1</v>
      </c>
      <c r="D25" s="2">
        <v>1</v>
      </c>
      <c r="E25" t="s">
        <v>167</v>
      </c>
      <c r="F25" t="s">
        <v>206</v>
      </c>
      <c r="G25" t="s">
        <v>80</v>
      </c>
      <c r="H25">
        <v>45</v>
      </c>
    </row>
    <row r="26" spans="1:8" x14ac:dyDescent="0.35">
      <c r="A26" s="24">
        <v>36</v>
      </c>
      <c r="B26" s="2">
        <v>0</v>
      </c>
      <c r="C26" s="2">
        <v>1</v>
      </c>
      <c r="D26" s="2">
        <v>1</v>
      </c>
      <c r="E26" t="s">
        <v>167</v>
      </c>
      <c r="F26" t="s">
        <v>247</v>
      </c>
      <c r="G26" t="s">
        <v>80</v>
      </c>
      <c r="H26">
        <v>24</v>
      </c>
    </row>
    <row r="27" spans="1:8" x14ac:dyDescent="0.35">
      <c r="A27" s="24">
        <v>36</v>
      </c>
      <c r="B27" s="2">
        <v>0</v>
      </c>
      <c r="C27" s="2">
        <v>1</v>
      </c>
      <c r="D27" s="2">
        <v>1</v>
      </c>
      <c r="E27" t="s">
        <v>167</v>
      </c>
      <c r="F27" t="s">
        <v>227</v>
      </c>
      <c r="G27" t="s">
        <v>80</v>
      </c>
      <c r="H27">
        <v>22</v>
      </c>
    </row>
    <row r="28" spans="1:8" x14ac:dyDescent="0.35">
      <c r="A28" s="24">
        <v>36</v>
      </c>
      <c r="B28" s="2">
        <v>0</v>
      </c>
      <c r="C28" s="2">
        <v>1</v>
      </c>
      <c r="D28" s="2">
        <v>1</v>
      </c>
      <c r="E28" t="s">
        <v>167</v>
      </c>
      <c r="F28" t="s">
        <v>1043</v>
      </c>
      <c r="G28" t="s">
        <v>80</v>
      </c>
      <c r="H28">
        <v>19</v>
      </c>
    </row>
    <row r="29" spans="1:8" x14ac:dyDescent="0.35">
      <c r="A29" s="24">
        <v>36</v>
      </c>
      <c r="B29" s="2">
        <v>0</v>
      </c>
      <c r="C29" s="2">
        <v>1</v>
      </c>
      <c r="D29" s="2">
        <v>1</v>
      </c>
      <c r="E29" t="s">
        <v>167</v>
      </c>
      <c r="F29" t="s">
        <v>1044</v>
      </c>
      <c r="G29" t="s">
        <v>80</v>
      </c>
      <c r="H29">
        <v>14</v>
      </c>
    </row>
    <row r="30" spans="1:8" x14ac:dyDescent="0.35">
      <c r="A30" s="24">
        <v>36</v>
      </c>
      <c r="B30" s="2">
        <v>0</v>
      </c>
      <c r="C30" s="2">
        <v>1</v>
      </c>
      <c r="D30" s="2">
        <v>1</v>
      </c>
      <c r="E30" t="s">
        <v>167</v>
      </c>
      <c r="F30" t="s">
        <v>1045</v>
      </c>
      <c r="G30" t="s">
        <v>80</v>
      </c>
      <c r="H30">
        <v>12</v>
      </c>
    </row>
    <row r="31" spans="1:8" x14ac:dyDescent="0.35">
      <c r="A31" s="24">
        <v>36</v>
      </c>
      <c r="B31" s="2">
        <v>0</v>
      </c>
      <c r="C31" s="2">
        <v>1</v>
      </c>
      <c r="D31" s="2">
        <v>1</v>
      </c>
      <c r="E31" t="s">
        <v>167</v>
      </c>
      <c r="F31" t="s">
        <v>1046</v>
      </c>
      <c r="G31" t="s">
        <v>80</v>
      </c>
      <c r="H31">
        <v>5</v>
      </c>
    </row>
    <row r="32" spans="1:8" x14ac:dyDescent="0.35">
      <c r="A32" s="24">
        <v>36</v>
      </c>
      <c r="B32" s="2">
        <v>0</v>
      </c>
      <c r="C32" s="2">
        <v>1</v>
      </c>
      <c r="D32" s="2">
        <v>1</v>
      </c>
      <c r="E32" t="s">
        <v>167</v>
      </c>
      <c r="F32" t="s">
        <v>225</v>
      </c>
      <c r="G32" t="s">
        <v>80</v>
      </c>
      <c r="H32">
        <v>5</v>
      </c>
    </row>
    <row r="33" spans="1:8" x14ac:dyDescent="0.35">
      <c r="A33" s="24">
        <v>36</v>
      </c>
      <c r="B33" s="2">
        <v>0</v>
      </c>
      <c r="C33" s="2">
        <v>1</v>
      </c>
      <c r="D33" s="2">
        <v>1</v>
      </c>
      <c r="E33" t="s">
        <v>167</v>
      </c>
      <c r="F33" t="s">
        <v>1047</v>
      </c>
      <c r="G33" t="s">
        <v>80</v>
      </c>
      <c r="H33">
        <v>5</v>
      </c>
    </row>
    <row r="34" spans="1:8" x14ac:dyDescent="0.35">
      <c r="A34" s="24">
        <v>36</v>
      </c>
      <c r="B34" s="2">
        <v>0</v>
      </c>
      <c r="C34" s="2">
        <v>1</v>
      </c>
      <c r="D34" s="2">
        <v>1</v>
      </c>
      <c r="E34" t="s">
        <v>167</v>
      </c>
      <c r="F34" t="s">
        <v>638</v>
      </c>
      <c r="G34" t="s">
        <v>80</v>
      </c>
      <c r="H34">
        <v>4</v>
      </c>
    </row>
    <row r="35" spans="1:8" x14ac:dyDescent="0.35">
      <c r="A35" s="24">
        <v>36</v>
      </c>
      <c r="B35" s="2">
        <v>0</v>
      </c>
      <c r="C35" s="2">
        <v>1</v>
      </c>
      <c r="D35" s="2">
        <v>1</v>
      </c>
      <c r="E35" t="s">
        <v>167</v>
      </c>
      <c r="F35" t="s">
        <v>805</v>
      </c>
      <c r="G35" t="s">
        <v>80</v>
      </c>
      <c r="H35">
        <v>3</v>
      </c>
    </row>
    <row r="36" spans="1:8" x14ac:dyDescent="0.35">
      <c r="A36" s="24">
        <v>36</v>
      </c>
      <c r="B36" s="2">
        <v>0</v>
      </c>
      <c r="C36" s="2">
        <v>1</v>
      </c>
      <c r="D36" s="2">
        <v>1</v>
      </c>
      <c r="E36" t="s">
        <v>167</v>
      </c>
      <c r="F36" t="s">
        <v>1048</v>
      </c>
      <c r="G36" t="s">
        <v>80</v>
      </c>
      <c r="H36">
        <v>3</v>
      </c>
    </row>
    <row r="37" spans="1:8" x14ac:dyDescent="0.35">
      <c r="A37" s="24">
        <v>36</v>
      </c>
      <c r="B37" s="2">
        <v>0</v>
      </c>
      <c r="C37" s="2">
        <v>1</v>
      </c>
      <c r="D37" s="2">
        <v>1</v>
      </c>
      <c r="E37" t="s">
        <v>167</v>
      </c>
      <c r="F37" t="s">
        <v>1049</v>
      </c>
      <c r="G37" t="s">
        <v>80</v>
      </c>
      <c r="H37">
        <v>2</v>
      </c>
    </row>
    <row r="38" spans="1:8" x14ac:dyDescent="0.35">
      <c r="A38" s="24">
        <v>36</v>
      </c>
      <c r="B38" s="2">
        <v>0</v>
      </c>
      <c r="C38" s="2">
        <v>1</v>
      </c>
      <c r="D38" s="2">
        <v>1</v>
      </c>
      <c r="E38" t="s">
        <v>167</v>
      </c>
      <c r="F38" t="s">
        <v>1050</v>
      </c>
      <c r="G38" t="s">
        <v>80</v>
      </c>
      <c r="H38">
        <v>2</v>
      </c>
    </row>
    <row r="39" spans="1:8" x14ac:dyDescent="0.35">
      <c r="A39" s="24">
        <v>36</v>
      </c>
      <c r="B39" s="2">
        <v>0</v>
      </c>
      <c r="C39" s="2">
        <v>1</v>
      </c>
      <c r="D39" s="2">
        <v>1</v>
      </c>
      <c r="E39" t="s">
        <v>167</v>
      </c>
      <c r="F39" t="s">
        <v>763</v>
      </c>
      <c r="G39" t="s">
        <v>80</v>
      </c>
      <c r="H39">
        <v>2</v>
      </c>
    </row>
    <row r="40" spans="1:8" x14ac:dyDescent="0.35">
      <c r="A40" s="24">
        <v>36</v>
      </c>
      <c r="B40" s="2">
        <v>0</v>
      </c>
      <c r="C40" s="2">
        <v>1</v>
      </c>
      <c r="D40" s="2">
        <v>1</v>
      </c>
      <c r="E40" t="s">
        <v>167</v>
      </c>
      <c r="F40" t="s">
        <v>807</v>
      </c>
      <c r="G40" t="s">
        <v>80</v>
      </c>
      <c r="H40">
        <v>2</v>
      </c>
    </row>
    <row r="41" spans="1:8" x14ac:dyDescent="0.35">
      <c r="A41" s="24">
        <v>36</v>
      </c>
      <c r="B41" s="2">
        <v>0</v>
      </c>
      <c r="C41" s="2">
        <v>1</v>
      </c>
      <c r="D41" s="2">
        <v>1</v>
      </c>
      <c r="E41" t="s">
        <v>167</v>
      </c>
      <c r="F41" t="s">
        <v>808</v>
      </c>
      <c r="G41" t="s">
        <v>80</v>
      </c>
      <c r="H41">
        <v>2</v>
      </c>
    </row>
    <row r="42" spans="1:8" x14ac:dyDescent="0.35">
      <c r="A42" s="24">
        <v>36</v>
      </c>
      <c r="B42" s="2">
        <v>0</v>
      </c>
      <c r="C42" s="2">
        <v>1</v>
      </c>
      <c r="D42" s="2">
        <v>1</v>
      </c>
      <c r="E42" t="s">
        <v>167</v>
      </c>
      <c r="F42" t="s">
        <v>1051</v>
      </c>
      <c r="G42" t="s">
        <v>80</v>
      </c>
      <c r="H42">
        <v>1</v>
      </c>
    </row>
    <row r="43" spans="1:8" x14ac:dyDescent="0.35">
      <c r="A43" s="24">
        <v>36</v>
      </c>
      <c r="B43" s="2">
        <v>0</v>
      </c>
      <c r="C43" s="2">
        <v>1</v>
      </c>
      <c r="D43" s="2">
        <v>1</v>
      </c>
      <c r="E43" t="s">
        <v>167</v>
      </c>
      <c r="F43" t="s">
        <v>1052</v>
      </c>
      <c r="G43" t="s">
        <v>80</v>
      </c>
      <c r="H43">
        <v>1</v>
      </c>
    </row>
    <row r="44" spans="1:8" x14ac:dyDescent="0.35">
      <c r="A44" s="24">
        <v>36</v>
      </c>
      <c r="B44" s="2">
        <v>0</v>
      </c>
      <c r="C44" s="2">
        <v>1</v>
      </c>
      <c r="D44" s="2">
        <v>1</v>
      </c>
      <c r="E44" t="s">
        <v>167</v>
      </c>
      <c r="F44" t="s">
        <v>1053</v>
      </c>
      <c r="G44" t="s">
        <v>80</v>
      </c>
      <c r="H44">
        <v>1</v>
      </c>
    </row>
    <row r="45" spans="1:8" x14ac:dyDescent="0.35">
      <c r="A45" s="24">
        <v>36</v>
      </c>
      <c r="B45" s="2">
        <v>0</v>
      </c>
      <c r="C45" s="2">
        <v>1</v>
      </c>
      <c r="D45" s="2">
        <v>1</v>
      </c>
      <c r="E45" t="s">
        <v>167</v>
      </c>
      <c r="F45" t="s">
        <v>1054</v>
      </c>
      <c r="G45" t="s">
        <v>80</v>
      </c>
      <c r="H45">
        <v>1</v>
      </c>
    </row>
    <row r="46" spans="1:8" x14ac:dyDescent="0.35">
      <c r="A46" s="24">
        <v>36</v>
      </c>
      <c r="B46" s="2">
        <v>0</v>
      </c>
      <c r="C46" s="2">
        <v>1</v>
      </c>
      <c r="D46" s="2">
        <v>1</v>
      </c>
      <c r="E46" t="s">
        <v>167</v>
      </c>
      <c r="F46" t="s">
        <v>399</v>
      </c>
      <c r="G46" t="s">
        <v>80</v>
      </c>
      <c r="H46">
        <v>1</v>
      </c>
    </row>
    <row r="47" spans="1:8" x14ac:dyDescent="0.35">
      <c r="A47" s="24">
        <v>36</v>
      </c>
      <c r="B47" s="2">
        <v>0</v>
      </c>
      <c r="C47" s="2">
        <v>1</v>
      </c>
      <c r="D47" s="2">
        <v>1</v>
      </c>
      <c r="E47" t="s">
        <v>167</v>
      </c>
      <c r="F47" t="s">
        <v>1055</v>
      </c>
      <c r="G47" t="s">
        <v>80</v>
      </c>
      <c r="H47">
        <v>1</v>
      </c>
    </row>
    <row r="48" spans="1:8" x14ac:dyDescent="0.35">
      <c r="A48" s="24">
        <v>36</v>
      </c>
      <c r="B48" s="2">
        <v>0</v>
      </c>
      <c r="C48" s="2">
        <v>1</v>
      </c>
      <c r="D48" s="2">
        <v>1</v>
      </c>
      <c r="E48" t="s">
        <v>167</v>
      </c>
      <c r="F48" t="s">
        <v>384</v>
      </c>
      <c r="G48" t="s">
        <v>80</v>
      </c>
      <c r="H48">
        <v>1</v>
      </c>
    </row>
    <row r="49" spans="1:8" x14ac:dyDescent="0.35">
      <c r="A49" s="24">
        <v>36</v>
      </c>
      <c r="B49" s="2">
        <v>0</v>
      </c>
      <c r="C49" s="2">
        <v>1</v>
      </c>
      <c r="D49" s="2">
        <v>1</v>
      </c>
      <c r="E49" t="s">
        <v>167</v>
      </c>
      <c r="F49" t="s">
        <v>230</v>
      </c>
      <c r="G49" t="s">
        <v>80</v>
      </c>
      <c r="H49">
        <v>1</v>
      </c>
    </row>
    <row r="50" spans="1:8" x14ac:dyDescent="0.35">
      <c r="A50" s="24">
        <v>36</v>
      </c>
      <c r="B50" s="2">
        <v>0</v>
      </c>
      <c r="C50" s="2">
        <v>1</v>
      </c>
      <c r="D50" s="2">
        <v>1</v>
      </c>
      <c r="E50" t="s">
        <v>167</v>
      </c>
      <c r="F50" t="s">
        <v>1056</v>
      </c>
      <c r="G50" t="s">
        <v>80</v>
      </c>
      <c r="H50">
        <v>1</v>
      </c>
    </row>
    <row r="51" spans="1:8" x14ac:dyDescent="0.35">
      <c r="A51" s="24">
        <v>36</v>
      </c>
      <c r="B51" s="20" t="s">
        <v>196</v>
      </c>
      <c r="C51" s="20" t="s">
        <v>194</v>
      </c>
      <c r="D51" s="20" t="s">
        <v>196</v>
      </c>
      <c r="E51" t="s">
        <v>27</v>
      </c>
      <c r="F51" s="34" t="s">
        <v>1080</v>
      </c>
      <c r="G51" t="s">
        <v>199</v>
      </c>
    </row>
    <row r="52" spans="1:8" x14ac:dyDescent="0.35">
      <c r="A52" s="24">
        <v>36</v>
      </c>
      <c r="B52" s="2">
        <v>0</v>
      </c>
      <c r="C52" s="2">
        <v>1</v>
      </c>
      <c r="D52" s="2">
        <v>1</v>
      </c>
      <c r="E52" t="s">
        <v>106</v>
      </c>
      <c r="F52" t="s">
        <v>1057</v>
      </c>
      <c r="G52" t="s">
        <v>80</v>
      </c>
      <c r="H52">
        <v>12</v>
      </c>
    </row>
    <row r="53" spans="1:8" x14ac:dyDescent="0.35">
      <c r="A53" s="24">
        <v>36</v>
      </c>
      <c r="B53" s="2">
        <v>0</v>
      </c>
      <c r="C53" s="2">
        <v>1</v>
      </c>
      <c r="D53" s="2">
        <v>1</v>
      </c>
      <c r="E53" t="s">
        <v>106</v>
      </c>
      <c r="F53" t="s">
        <v>1058</v>
      </c>
      <c r="G53" t="s">
        <v>80</v>
      </c>
      <c r="H53">
        <v>5</v>
      </c>
    </row>
    <row r="54" spans="1:8" x14ac:dyDescent="0.35">
      <c r="A54" s="24">
        <v>36</v>
      </c>
      <c r="B54" s="2">
        <v>0</v>
      </c>
      <c r="C54" s="2">
        <v>1</v>
      </c>
      <c r="D54" s="2">
        <v>1</v>
      </c>
      <c r="E54" t="s">
        <v>106</v>
      </c>
      <c r="F54" t="s">
        <v>120</v>
      </c>
      <c r="G54" t="s">
        <v>80</v>
      </c>
      <c r="H54">
        <v>375</v>
      </c>
    </row>
    <row r="55" spans="1:8" x14ac:dyDescent="0.35">
      <c r="A55" s="24">
        <v>36</v>
      </c>
      <c r="B55" s="2">
        <v>0</v>
      </c>
      <c r="C55" s="2">
        <v>1</v>
      </c>
      <c r="D55" s="2">
        <v>1</v>
      </c>
      <c r="E55" t="s">
        <v>106</v>
      </c>
      <c r="F55" t="s">
        <v>1059</v>
      </c>
      <c r="G55" t="s">
        <v>80</v>
      </c>
      <c r="H55">
        <v>14</v>
      </c>
    </row>
    <row r="56" spans="1:8" x14ac:dyDescent="0.35">
      <c r="A56" s="24">
        <v>36</v>
      </c>
      <c r="B56" s="2">
        <v>0</v>
      </c>
      <c r="C56" s="2">
        <v>1</v>
      </c>
      <c r="D56" s="2">
        <v>1</v>
      </c>
      <c r="E56" t="s">
        <v>106</v>
      </c>
      <c r="F56" t="s">
        <v>114</v>
      </c>
      <c r="G56" t="s">
        <v>80</v>
      </c>
      <c r="H56">
        <v>1</v>
      </c>
    </row>
    <row r="57" spans="1:8" x14ac:dyDescent="0.35">
      <c r="A57" s="24">
        <v>36</v>
      </c>
      <c r="B57" s="2">
        <v>0</v>
      </c>
      <c r="C57" s="2">
        <v>1</v>
      </c>
      <c r="D57" s="2">
        <v>1</v>
      </c>
      <c r="E57" t="s">
        <v>106</v>
      </c>
      <c r="F57" t="s">
        <v>147</v>
      </c>
      <c r="G57" t="s">
        <v>80</v>
      </c>
      <c r="H57">
        <v>146</v>
      </c>
    </row>
    <row r="58" spans="1:8" x14ac:dyDescent="0.35">
      <c r="A58" s="24">
        <v>36</v>
      </c>
      <c r="B58" s="2">
        <v>0</v>
      </c>
      <c r="C58" s="2">
        <v>1</v>
      </c>
      <c r="D58" s="2">
        <v>1</v>
      </c>
      <c r="E58" t="s">
        <v>106</v>
      </c>
      <c r="F58" t="s">
        <v>1060</v>
      </c>
      <c r="G58" t="s">
        <v>80</v>
      </c>
      <c r="H58">
        <v>6</v>
      </c>
    </row>
    <row r="59" spans="1:8" x14ac:dyDescent="0.35">
      <c r="A59" s="24">
        <v>36</v>
      </c>
      <c r="B59" s="2">
        <v>0</v>
      </c>
      <c r="C59" s="2">
        <v>1</v>
      </c>
      <c r="D59" s="2">
        <v>1</v>
      </c>
      <c r="E59" t="s">
        <v>106</v>
      </c>
      <c r="F59" t="s">
        <v>1061</v>
      </c>
      <c r="G59" t="s">
        <v>80</v>
      </c>
      <c r="H59">
        <v>1</v>
      </c>
    </row>
    <row r="60" spans="1:8" x14ac:dyDescent="0.35">
      <c r="A60" s="24">
        <v>36</v>
      </c>
      <c r="B60" s="2">
        <v>0</v>
      </c>
      <c r="C60" s="2">
        <v>1</v>
      </c>
      <c r="D60" s="2">
        <v>1</v>
      </c>
      <c r="E60" t="s">
        <v>106</v>
      </c>
      <c r="F60" t="s">
        <v>124</v>
      </c>
      <c r="G60" t="s">
        <v>80</v>
      </c>
      <c r="H60">
        <v>80</v>
      </c>
    </row>
    <row r="61" spans="1:8" x14ac:dyDescent="0.35">
      <c r="A61" s="24">
        <v>36</v>
      </c>
      <c r="B61" s="2">
        <v>0</v>
      </c>
      <c r="C61" s="2">
        <v>1</v>
      </c>
      <c r="D61" s="2">
        <v>1</v>
      </c>
      <c r="E61" t="s">
        <v>106</v>
      </c>
      <c r="F61" t="s">
        <v>152</v>
      </c>
      <c r="G61" t="s">
        <v>80</v>
      </c>
      <c r="H61">
        <v>52</v>
      </c>
    </row>
    <row r="62" spans="1:8" x14ac:dyDescent="0.35">
      <c r="A62" s="24">
        <v>36</v>
      </c>
      <c r="B62" s="2">
        <v>0</v>
      </c>
      <c r="C62" s="2">
        <v>1</v>
      </c>
      <c r="D62" s="2">
        <v>1</v>
      </c>
      <c r="E62" t="s">
        <v>106</v>
      </c>
      <c r="F62" t="s">
        <v>820</v>
      </c>
      <c r="G62" t="s">
        <v>80</v>
      </c>
      <c r="H62">
        <v>2</v>
      </c>
    </row>
    <row r="63" spans="1:8" x14ac:dyDescent="0.35">
      <c r="A63" s="24">
        <v>36</v>
      </c>
      <c r="B63" s="2">
        <v>0</v>
      </c>
      <c r="C63" s="2">
        <v>1</v>
      </c>
      <c r="D63" s="2">
        <v>1</v>
      </c>
      <c r="E63" t="s">
        <v>106</v>
      </c>
      <c r="F63" t="s">
        <v>1062</v>
      </c>
      <c r="G63" t="s">
        <v>80</v>
      </c>
      <c r="H63">
        <v>19</v>
      </c>
    </row>
    <row r="64" spans="1:8" x14ac:dyDescent="0.35">
      <c r="A64" s="24">
        <v>36</v>
      </c>
      <c r="B64" s="2">
        <v>0</v>
      </c>
      <c r="C64" s="2">
        <v>1</v>
      </c>
      <c r="D64" s="2">
        <v>1</v>
      </c>
      <c r="E64" t="s">
        <v>106</v>
      </c>
      <c r="F64" t="s">
        <v>138</v>
      </c>
      <c r="G64" t="s">
        <v>80</v>
      </c>
      <c r="H64">
        <v>107</v>
      </c>
    </row>
    <row r="65" spans="1:8" x14ac:dyDescent="0.35">
      <c r="A65" s="24">
        <v>36</v>
      </c>
      <c r="B65" s="2">
        <v>0</v>
      </c>
      <c r="C65" s="2">
        <v>1</v>
      </c>
      <c r="D65" s="2">
        <v>1</v>
      </c>
      <c r="E65" t="s">
        <v>106</v>
      </c>
      <c r="F65" t="s">
        <v>1063</v>
      </c>
      <c r="G65" t="s">
        <v>80</v>
      </c>
      <c r="H65">
        <v>48</v>
      </c>
    </row>
    <row r="66" spans="1:8" x14ac:dyDescent="0.35">
      <c r="A66" s="24">
        <v>36</v>
      </c>
      <c r="B66" s="2">
        <v>0</v>
      </c>
      <c r="C66" s="2">
        <v>1</v>
      </c>
      <c r="D66" s="2">
        <v>1</v>
      </c>
      <c r="E66" t="s">
        <v>106</v>
      </c>
      <c r="F66" t="s">
        <v>340</v>
      </c>
      <c r="G66" t="s">
        <v>80</v>
      </c>
      <c r="H66">
        <v>7</v>
      </c>
    </row>
    <row r="67" spans="1:8" x14ac:dyDescent="0.35">
      <c r="A67" s="24">
        <v>36</v>
      </c>
      <c r="B67" s="2">
        <v>0</v>
      </c>
      <c r="C67" s="2">
        <v>1</v>
      </c>
      <c r="D67" s="20" t="s">
        <v>196</v>
      </c>
      <c r="E67" t="s">
        <v>197</v>
      </c>
      <c r="F67" t="s">
        <v>1002</v>
      </c>
      <c r="G67" t="s">
        <v>199</v>
      </c>
    </row>
    <row r="68" spans="1:8" x14ac:dyDescent="0.35">
      <c r="A68" s="24">
        <v>36</v>
      </c>
      <c r="B68" s="2">
        <v>0</v>
      </c>
      <c r="C68" s="2">
        <v>1</v>
      </c>
      <c r="D68" s="20" t="s">
        <v>196</v>
      </c>
      <c r="E68" t="s">
        <v>200</v>
      </c>
      <c r="F68" t="s">
        <v>1003</v>
      </c>
      <c r="G68" t="s">
        <v>199</v>
      </c>
    </row>
    <row r="69" spans="1:8" x14ac:dyDescent="0.35">
      <c r="A69" s="24">
        <v>36</v>
      </c>
      <c r="B69" s="21">
        <v>0</v>
      </c>
      <c r="C69" s="22">
        <v>1</v>
      </c>
      <c r="D69" s="22" t="s">
        <v>196</v>
      </c>
      <c r="E69" t="s">
        <v>197</v>
      </c>
      <c r="F69" t="s">
        <v>1064</v>
      </c>
      <c r="G69" t="s">
        <v>199</v>
      </c>
    </row>
    <row r="70" spans="1:8" x14ac:dyDescent="0.35">
      <c r="A70" s="24">
        <v>36</v>
      </c>
      <c r="B70" s="21">
        <v>0</v>
      </c>
      <c r="C70" s="22">
        <v>1</v>
      </c>
      <c r="D70" s="22" t="s">
        <v>196</v>
      </c>
      <c r="E70" t="s">
        <v>200</v>
      </c>
      <c r="F70" t="s">
        <v>1065</v>
      </c>
      <c r="G70" t="s">
        <v>199</v>
      </c>
    </row>
    <row r="71" spans="1:8" x14ac:dyDescent="0.35">
      <c r="A71" s="24">
        <v>36</v>
      </c>
      <c r="B71" s="2">
        <v>0</v>
      </c>
      <c r="C71" s="2">
        <v>1</v>
      </c>
      <c r="D71" s="20" t="s">
        <v>196</v>
      </c>
      <c r="E71" t="s">
        <v>197</v>
      </c>
      <c r="F71" t="s">
        <v>1066</v>
      </c>
      <c r="G71" t="s">
        <v>199</v>
      </c>
    </row>
    <row r="72" spans="1:8" x14ac:dyDescent="0.35">
      <c r="A72" s="24">
        <v>36</v>
      </c>
      <c r="B72" s="2">
        <v>0</v>
      </c>
      <c r="C72" s="2">
        <v>1</v>
      </c>
      <c r="D72" s="20" t="s">
        <v>196</v>
      </c>
      <c r="E72" t="s">
        <v>200</v>
      </c>
      <c r="F72" t="s">
        <v>1067</v>
      </c>
      <c r="G72" t="s">
        <v>199</v>
      </c>
    </row>
    <row r="73" spans="1:8" x14ac:dyDescent="0.35">
      <c r="A73" s="24">
        <v>36</v>
      </c>
      <c r="B73" s="21">
        <v>0</v>
      </c>
      <c r="C73" s="22">
        <v>1</v>
      </c>
      <c r="D73" s="22" t="s">
        <v>196</v>
      </c>
      <c r="E73" t="s">
        <v>197</v>
      </c>
      <c r="F73" t="s">
        <v>1068</v>
      </c>
      <c r="G73" t="s">
        <v>199</v>
      </c>
    </row>
    <row r="74" spans="1:8" x14ac:dyDescent="0.35">
      <c r="A74" s="24">
        <v>36</v>
      </c>
      <c r="B74" s="21">
        <v>0</v>
      </c>
      <c r="C74" s="22">
        <v>1</v>
      </c>
      <c r="D74" s="22" t="s">
        <v>196</v>
      </c>
      <c r="E74" t="s">
        <v>200</v>
      </c>
      <c r="F74" t="s">
        <v>1069</v>
      </c>
      <c r="G74" t="s">
        <v>199</v>
      </c>
    </row>
  </sheetData>
  <phoneticPr fontId="12" type="noConversion"/>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BAE29-AB5D-4C25-835A-F5A2B738D85C}">
  <dimension ref="A1:H30"/>
  <sheetViews>
    <sheetView workbookViewId="0">
      <selection activeCell="K6" sqref="K6"/>
    </sheetView>
  </sheetViews>
  <sheetFormatPr defaultRowHeight="14.5" x14ac:dyDescent="0.35"/>
  <cols>
    <col min="1" max="1" width="7.36328125" bestFit="1" customWidth="1"/>
    <col min="2" max="3" width="8.26953125" bestFit="1" customWidth="1"/>
    <col min="4" max="4" width="7.7265625" bestFit="1" customWidth="1"/>
    <col min="5" max="5" width="20.08984375" bestFit="1" customWidth="1"/>
    <col min="6" max="6" width="22.08984375" customWidth="1"/>
    <col min="7" max="7" width="10.26953125" bestFit="1" customWidth="1"/>
    <col min="8" max="8" width="7.453125" bestFit="1" customWidth="1"/>
  </cols>
  <sheetData>
    <row r="1" spans="1:8" ht="43.5" x14ac:dyDescent="0.35">
      <c r="A1" s="14" t="s">
        <v>37</v>
      </c>
      <c r="B1" s="19" t="s">
        <v>71</v>
      </c>
      <c r="C1" s="19" t="s">
        <v>72</v>
      </c>
      <c r="D1" s="19" t="s">
        <v>73</v>
      </c>
      <c r="E1" s="12" t="s">
        <v>74</v>
      </c>
      <c r="F1" s="12" t="s">
        <v>75</v>
      </c>
      <c r="G1" s="12" t="s">
        <v>76</v>
      </c>
      <c r="H1" s="12" t="s">
        <v>77</v>
      </c>
    </row>
    <row r="2" spans="1:8" x14ac:dyDescent="0.35">
      <c r="A2" s="24">
        <v>37</v>
      </c>
      <c r="B2" s="2">
        <v>0</v>
      </c>
      <c r="C2" s="20">
        <v>1</v>
      </c>
      <c r="D2" s="20">
        <v>1</v>
      </c>
      <c r="E2" t="s">
        <v>78</v>
      </c>
      <c r="F2" t="s">
        <v>83</v>
      </c>
      <c r="G2" t="s">
        <v>80</v>
      </c>
      <c r="H2">
        <v>2</v>
      </c>
    </row>
    <row r="3" spans="1:8" x14ac:dyDescent="0.35">
      <c r="A3" s="24">
        <v>37</v>
      </c>
      <c r="B3" s="2">
        <v>0</v>
      </c>
      <c r="C3" s="20">
        <v>1</v>
      </c>
      <c r="D3" s="20">
        <v>1</v>
      </c>
      <c r="E3" t="s">
        <v>78</v>
      </c>
      <c r="F3" t="s">
        <v>84</v>
      </c>
      <c r="G3" t="s">
        <v>80</v>
      </c>
      <c r="H3">
        <v>3</v>
      </c>
    </row>
    <row r="4" spans="1:8" x14ac:dyDescent="0.35">
      <c r="A4" s="24">
        <v>37</v>
      </c>
      <c r="B4" s="2">
        <v>0</v>
      </c>
      <c r="C4" s="20">
        <v>1</v>
      </c>
      <c r="D4" s="20">
        <v>1</v>
      </c>
      <c r="E4" t="s">
        <v>78</v>
      </c>
      <c r="F4" t="s">
        <v>85</v>
      </c>
      <c r="G4" t="s">
        <v>80</v>
      </c>
      <c r="H4">
        <v>4</v>
      </c>
    </row>
    <row r="5" spans="1:8" x14ac:dyDescent="0.35">
      <c r="A5" s="24">
        <v>37</v>
      </c>
      <c r="B5" s="2">
        <v>0</v>
      </c>
      <c r="C5" s="20">
        <v>1</v>
      </c>
      <c r="D5" s="20">
        <v>1</v>
      </c>
      <c r="E5" t="s">
        <v>78</v>
      </c>
      <c r="F5" t="s">
        <v>86</v>
      </c>
      <c r="G5" t="s">
        <v>80</v>
      </c>
      <c r="H5">
        <v>9</v>
      </c>
    </row>
    <row r="6" spans="1:8" x14ac:dyDescent="0.35">
      <c r="A6" s="24">
        <v>37</v>
      </c>
      <c r="B6" s="2">
        <v>0</v>
      </c>
      <c r="C6" s="20">
        <v>1</v>
      </c>
      <c r="D6" s="20">
        <v>1</v>
      </c>
      <c r="E6" t="s">
        <v>78</v>
      </c>
      <c r="F6" t="s">
        <v>87</v>
      </c>
      <c r="G6" t="s">
        <v>80</v>
      </c>
      <c r="H6">
        <v>12</v>
      </c>
    </row>
    <row r="7" spans="1:8" x14ac:dyDescent="0.35">
      <c r="A7" s="24">
        <v>37</v>
      </c>
      <c r="B7" s="2">
        <v>0</v>
      </c>
      <c r="C7" s="20">
        <v>1</v>
      </c>
      <c r="D7" s="20">
        <v>1</v>
      </c>
      <c r="E7" t="s">
        <v>88</v>
      </c>
      <c r="F7" t="s">
        <v>91</v>
      </c>
      <c r="G7" t="s">
        <v>80</v>
      </c>
      <c r="H7">
        <v>30</v>
      </c>
    </row>
    <row r="8" spans="1:8" x14ac:dyDescent="0.35">
      <c r="A8" s="24">
        <v>37</v>
      </c>
      <c r="B8" s="2">
        <v>0</v>
      </c>
      <c r="C8" s="20">
        <v>1</v>
      </c>
      <c r="D8" s="20">
        <v>1</v>
      </c>
      <c r="E8" t="s">
        <v>93</v>
      </c>
      <c r="F8" s="5" t="s">
        <v>94</v>
      </c>
      <c r="G8" t="s">
        <v>80</v>
      </c>
      <c r="H8">
        <v>30</v>
      </c>
    </row>
    <row r="9" spans="1:8" x14ac:dyDescent="0.35">
      <c r="A9" s="24">
        <v>37</v>
      </c>
      <c r="B9" s="2">
        <v>0</v>
      </c>
      <c r="C9" s="20">
        <v>1</v>
      </c>
      <c r="D9" s="20">
        <v>1</v>
      </c>
      <c r="E9" t="s">
        <v>95</v>
      </c>
      <c r="F9" t="s">
        <v>98</v>
      </c>
      <c r="G9" t="s">
        <v>80</v>
      </c>
      <c r="H9">
        <v>5</v>
      </c>
    </row>
    <row r="10" spans="1:8" x14ac:dyDescent="0.35">
      <c r="A10" s="24">
        <v>37</v>
      </c>
      <c r="B10" s="2">
        <v>0</v>
      </c>
      <c r="C10" s="20">
        <v>1</v>
      </c>
      <c r="D10" s="20">
        <v>1</v>
      </c>
      <c r="E10" t="s">
        <v>95</v>
      </c>
      <c r="F10" t="s">
        <v>96</v>
      </c>
      <c r="G10" t="s">
        <v>80</v>
      </c>
      <c r="H10">
        <v>22</v>
      </c>
    </row>
    <row r="11" spans="1:8" x14ac:dyDescent="0.35">
      <c r="A11" s="24">
        <v>37</v>
      </c>
      <c r="B11" s="2">
        <v>0</v>
      </c>
      <c r="C11" s="20">
        <v>1</v>
      </c>
      <c r="D11" s="20">
        <v>1</v>
      </c>
      <c r="E11" t="s">
        <v>95</v>
      </c>
      <c r="F11" t="s">
        <v>91</v>
      </c>
      <c r="G11" t="s">
        <v>80</v>
      </c>
      <c r="H11">
        <v>3</v>
      </c>
    </row>
    <row r="12" spans="1:8" x14ac:dyDescent="0.35">
      <c r="A12" s="24">
        <v>37</v>
      </c>
      <c r="B12" s="2">
        <v>0</v>
      </c>
      <c r="C12" s="20">
        <v>1</v>
      </c>
      <c r="D12" s="20">
        <v>1</v>
      </c>
      <c r="E12" t="s">
        <v>103</v>
      </c>
      <c r="F12" t="s">
        <v>104</v>
      </c>
      <c r="G12" t="s">
        <v>80</v>
      </c>
      <c r="H12">
        <v>13</v>
      </c>
    </row>
    <row r="13" spans="1:8" x14ac:dyDescent="0.35">
      <c r="A13" s="24">
        <v>37</v>
      </c>
      <c r="B13" s="2">
        <v>0</v>
      </c>
      <c r="C13" s="20">
        <v>1</v>
      </c>
      <c r="D13" s="20">
        <v>1</v>
      </c>
      <c r="E13" t="s">
        <v>103</v>
      </c>
      <c r="F13" t="s">
        <v>105</v>
      </c>
      <c r="G13" t="s">
        <v>80</v>
      </c>
      <c r="H13">
        <v>17</v>
      </c>
    </row>
    <row r="14" spans="1:8" x14ac:dyDescent="0.35">
      <c r="A14" s="24">
        <v>37</v>
      </c>
      <c r="B14" s="2">
        <v>0</v>
      </c>
      <c r="C14" s="2">
        <v>1</v>
      </c>
      <c r="D14" s="2">
        <v>1</v>
      </c>
      <c r="E14" t="s">
        <v>167</v>
      </c>
      <c r="F14" t="s">
        <v>364</v>
      </c>
      <c r="G14" t="s">
        <v>80</v>
      </c>
      <c r="H14">
        <v>7</v>
      </c>
    </row>
    <row r="15" spans="1:8" x14ac:dyDescent="0.35">
      <c r="A15" s="24">
        <v>37</v>
      </c>
      <c r="B15" s="2">
        <v>0</v>
      </c>
      <c r="C15" s="2">
        <v>1</v>
      </c>
      <c r="D15" s="2">
        <v>1</v>
      </c>
      <c r="E15" t="s">
        <v>167</v>
      </c>
      <c r="F15" t="s">
        <v>647</v>
      </c>
      <c r="G15" t="s">
        <v>80</v>
      </c>
      <c r="H15">
        <v>2</v>
      </c>
    </row>
    <row r="16" spans="1:8" x14ac:dyDescent="0.35">
      <c r="A16" s="24">
        <v>37</v>
      </c>
      <c r="B16" s="2">
        <v>0</v>
      </c>
      <c r="C16" s="2">
        <v>1</v>
      </c>
      <c r="D16" s="2">
        <v>1</v>
      </c>
      <c r="E16" t="s">
        <v>167</v>
      </c>
      <c r="F16" t="s">
        <v>860</v>
      </c>
      <c r="G16" t="s">
        <v>80</v>
      </c>
      <c r="H16">
        <v>1</v>
      </c>
    </row>
    <row r="17" spans="1:8" x14ac:dyDescent="0.35">
      <c r="A17" s="24">
        <v>37</v>
      </c>
      <c r="B17" s="2">
        <v>0</v>
      </c>
      <c r="C17" s="2">
        <v>1</v>
      </c>
      <c r="D17" s="2">
        <v>1</v>
      </c>
      <c r="E17" t="s">
        <v>167</v>
      </c>
      <c r="F17" t="s">
        <v>649</v>
      </c>
      <c r="G17" t="s">
        <v>80</v>
      </c>
      <c r="H17">
        <v>7</v>
      </c>
    </row>
    <row r="18" spans="1:8" x14ac:dyDescent="0.35">
      <c r="A18" s="24">
        <v>37</v>
      </c>
      <c r="B18" s="2">
        <v>0</v>
      </c>
      <c r="C18" s="2">
        <v>1</v>
      </c>
      <c r="D18" s="2">
        <v>1</v>
      </c>
      <c r="E18" t="s">
        <v>167</v>
      </c>
      <c r="F18" t="s">
        <v>645</v>
      </c>
      <c r="G18" t="s">
        <v>80</v>
      </c>
      <c r="H18">
        <v>2</v>
      </c>
    </row>
    <row r="19" spans="1:8" x14ac:dyDescent="0.35">
      <c r="A19" s="24">
        <v>37</v>
      </c>
      <c r="B19" s="2">
        <v>0</v>
      </c>
      <c r="C19" s="2">
        <v>1</v>
      </c>
      <c r="D19" s="2">
        <v>1</v>
      </c>
      <c r="E19" t="s">
        <v>167</v>
      </c>
      <c r="F19" t="s">
        <v>925</v>
      </c>
      <c r="G19" t="s">
        <v>80</v>
      </c>
      <c r="H19">
        <v>4</v>
      </c>
    </row>
    <row r="20" spans="1:8" x14ac:dyDescent="0.35">
      <c r="A20" s="24">
        <v>37</v>
      </c>
      <c r="B20" s="2">
        <v>0</v>
      </c>
      <c r="C20" s="2">
        <v>1</v>
      </c>
      <c r="D20" s="2">
        <v>1</v>
      </c>
      <c r="E20" t="s">
        <v>167</v>
      </c>
      <c r="F20" t="s">
        <v>917</v>
      </c>
      <c r="G20" t="s">
        <v>80</v>
      </c>
      <c r="H20">
        <v>1</v>
      </c>
    </row>
    <row r="21" spans="1:8" x14ac:dyDescent="0.35">
      <c r="A21" s="24">
        <v>37</v>
      </c>
      <c r="B21" s="2">
        <v>0</v>
      </c>
      <c r="C21" s="2">
        <v>1</v>
      </c>
      <c r="D21" s="2">
        <v>1</v>
      </c>
      <c r="E21" t="s">
        <v>167</v>
      </c>
      <c r="F21" t="s">
        <v>648</v>
      </c>
      <c r="G21" t="s">
        <v>80</v>
      </c>
      <c r="H21">
        <v>2</v>
      </c>
    </row>
    <row r="22" spans="1:8" x14ac:dyDescent="0.35">
      <c r="A22" s="24">
        <v>37</v>
      </c>
      <c r="B22" s="2">
        <v>0</v>
      </c>
      <c r="C22" s="2">
        <v>1</v>
      </c>
      <c r="D22" s="2">
        <v>1</v>
      </c>
      <c r="E22" t="s">
        <v>167</v>
      </c>
      <c r="F22" t="s">
        <v>646</v>
      </c>
      <c r="G22" t="s">
        <v>80</v>
      </c>
      <c r="H22">
        <v>2</v>
      </c>
    </row>
    <row r="23" spans="1:8" x14ac:dyDescent="0.35">
      <c r="A23" s="24">
        <v>37</v>
      </c>
      <c r="B23" s="2">
        <v>0</v>
      </c>
      <c r="C23" s="2">
        <v>1</v>
      </c>
      <c r="D23" s="2">
        <v>1</v>
      </c>
      <c r="E23" t="s">
        <v>167</v>
      </c>
      <c r="F23" t="s">
        <v>388</v>
      </c>
      <c r="G23" t="s">
        <v>80</v>
      </c>
      <c r="H23">
        <v>1</v>
      </c>
    </row>
    <row r="24" spans="1:8" x14ac:dyDescent="0.35">
      <c r="A24" s="24">
        <v>37</v>
      </c>
      <c r="B24" s="2">
        <v>0</v>
      </c>
      <c r="C24" s="2">
        <v>1</v>
      </c>
      <c r="D24" s="2">
        <v>1</v>
      </c>
      <c r="E24" t="s">
        <v>167</v>
      </c>
      <c r="F24" t="s">
        <v>1077</v>
      </c>
      <c r="G24" t="s">
        <v>80</v>
      </c>
      <c r="H24">
        <v>1</v>
      </c>
    </row>
    <row r="25" spans="1:8" x14ac:dyDescent="0.35">
      <c r="A25" s="24">
        <v>37</v>
      </c>
      <c r="B25" s="20" t="s">
        <v>196</v>
      </c>
      <c r="C25" s="20" t="s">
        <v>194</v>
      </c>
      <c r="D25" s="20" t="s">
        <v>196</v>
      </c>
      <c r="E25" t="s">
        <v>27</v>
      </c>
      <c r="F25" s="34" t="s">
        <v>1076</v>
      </c>
      <c r="G25" t="s">
        <v>199</v>
      </c>
    </row>
    <row r="26" spans="1:8" x14ac:dyDescent="0.35">
      <c r="A26" s="24">
        <v>37</v>
      </c>
      <c r="B26" s="2">
        <v>0</v>
      </c>
      <c r="C26" s="2">
        <v>1</v>
      </c>
      <c r="D26" s="2">
        <v>1</v>
      </c>
      <c r="E26" t="s">
        <v>106</v>
      </c>
      <c r="F26" t="s">
        <v>140</v>
      </c>
      <c r="G26" t="s">
        <v>80</v>
      </c>
      <c r="H26">
        <v>30</v>
      </c>
    </row>
    <row r="27" spans="1:8" x14ac:dyDescent="0.35">
      <c r="A27" s="24">
        <v>37</v>
      </c>
      <c r="B27" s="2">
        <v>0</v>
      </c>
      <c r="C27" s="2">
        <v>1</v>
      </c>
      <c r="D27" s="20" t="s">
        <v>196</v>
      </c>
      <c r="E27" t="s">
        <v>197</v>
      </c>
      <c r="F27" t="s">
        <v>1002</v>
      </c>
      <c r="G27" t="s">
        <v>199</v>
      </c>
    </row>
    <row r="28" spans="1:8" x14ac:dyDescent="0.35">
      <c r="A28" s="24">
        <v>37</v>
      </c>
      <c r="B28" s="2">
        <v>0</v>
      </c>
      <c r="C28" s="2">
        <v>1</v>
      </c>
      <c r="D28" s="20" t="s">
        <v>196</v>
      </c>
      <c r="E28" t="s">
        <v>200</v>
      </c>
      <c r="F28" t="s">
        <v>1003</v>
      </c>
      <c r="G28" t="s">
        <v>199</v>
      </c>
    </row>
    <row r="29" spans="1:8" x14ac:dyDescent="0.35">
      <c r="A29" s="24">
        <v>37</v>
      </c>
      <c r="B29" s="21">
        <v>0</v>
      </c>
      <c r="C29" s="22">
        <v>1</v>
      </c>
      <c r="D29" s="22" t="s">
        <v>196</v>
      </c>
      <c r="E29" t="s">
        <v>197</v>
      </c>
      <c r="F29" t="s">
        <v>1079</v>
      </c>
      <c r="G29" t="s">
        <v>199</v>
      </c>
    </row>
    <row r="30" spans="1:8" x14ac:dyDescent="0.35">
      <c r="A30" s="24">
        <v>37</v>
      </c>
      <c r="B30" s="21">
        <v>0</v>
      </c>
      <c r="C30" s="22">
        <v>1</v>
      </c>
      <c r="D30" s="22" t="s">
        <v>196</v>
      </c>
      <c r="E30" t="s">
        <v>200</v>
      </c>
      <c r="F30" t="s">
        <v>1078</v>
      </c>
      <c r="G30"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3FEF8-D63A-4C55-A3CD-C2AF0CA412A1}">
  <dimension ref="A1:H111"/>
  <sheetViews>
    <sheetView workbookViewId="0">
      <pane ySplit="1" topLeftCell="A89" activePane="bottomLeft" state="frozen"/>
      <selection pane="bottomLeft" activeCell="F103" sqref="F103"/>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7.453125" customWidth="1"/>
    <col min="7" max="7" width="10.36328125" bestFit="1" customWidth="1"/>
    <col min="8" max="8" width="13.453125" customWidth="1"/>
  </cols>
  <sheetData>
    <row r="1" spans="1:8" s="15" customFormat="1" ht="51.75" customHeight="1" x14ac:dyDescent="0.35">
      <c r="A1" s="14" t="s">
        <v>37</v>
      </c>
      <c r="B1" s="19" t="s">
        <v>71</v>
      </c>
      <c r="C1" s="19" t="s">
        <v>72</v>
      </c>
      <c r="D1" s="19" t="s">
        <v>73</v>
      </c>
      <c r="E1" s="12" t="s">
        <v>74</v>
      </c>
      <c r="F1" s="12" t="s">
        <v>75</v>
      </c>
      <c r="G1" s="12" t="s">
        <v>76</v>
      </c>
      <c r="H1" s="12" t="s">
        <v>77</v>
      </c>
    </row>
    <row r="2" spans="1:8" x14ac:dyDescent="0.35">
      <c r="A2" s="24">
        <v>2</v>
      </c>
      <c r="B2" s="2">
        <v>0</v>
      </c>
      <c r="C2" s="20">
        <v>1</v>
      </c>
      <c r="D2" s="20">
        <v>1</v>
      </c>
      <c r="E2" t="s">
        <v>78</v>
      </c>
      <c r="F2" t="s">
        <v>79</v>
      </c>
      <c r="G2" t="s">
        <v>80</v>
      </c>
      <c r="H2">
        <v>28</v>
      </c>
    </row>
    <row r="3" spans="1:8" x14ac:dyDescent="0.35">
      <c r="A3" s="24">
        <v>2</v>
      </c>
      <c r="B3" s="2">
        <v>0</v>
      </c>
      <c r="C3" s="20">
        <v>1</v>
      </c>
      <c r="D3" s="20">
        <v>1</v>
      </c>
      <c r="E3" t="s">
        <v>78</v>
      </c>
      <c r="F3" t="s">
        <v>81</v>
      </c>
      <c r="G3" t="s">
        <v>80</v>
      </c>
      <c r="H3">
        <v>25</v>
      </c>
    </row>
    <row r="4" spans="1:8" x14ac:dyDescent="0.35">
      <c r="A4" s="24">
        <v>2</v>
      </c>
      <c r="B4" s="2">
        <v>0</v>
      </c>
      <c r="C4" s="20">
        <v>1</v>
      </c>
      <c r="D4" s="20">
        <v>1</v>
      </c>
      <c r="E4" t="s">
        <v>78</v>
      </c>
      <c r="F4" t="s">
        <v>82</v>
      </c>
      <c r="G4" t="s">
        <v>80</v>
      </c>
      <c r="H4">
        <v>52</v>
      </c>
    </row>
    <row r="5" spans="1:8" x14ac:dyDescent="0.35">
      <c r="A5" s="24">
        <v>2</v>
      </c>
      <c r="B5" s="2">
        <v>0</v>
      </c>
      <c r="C5" s="20">
        <v>1</v>
      </c>
      <c r="D5" s="20">
        <v>1</v>
      </c>
      <c r="E5" t="s">
        <v>78</v>
      </c>
      <c r="F5" t="s">
        <v>83</v>
      </c>
      <c r="G5" t="s">
        <v>80</v>
      </c>
      <c r="H5">
        <v>82</v>
      </c>
    </row>
    <row r="6" spans="1:8" x14ac:dyDescent="0.35">
      <c r="A6" s="24">
        <v>2</v>
      </c>
      <c r="B6" s="2">
        <v>0</v>
      </c>
      <c r="C6" s="20">
        <v>1</v>
      </c>
      <c r="D6" s="20">
        <v>1</v>
      </c>
      <c r="E6" t="s">
        <v>78</v>
      </c>
      <c r="F6" t="s">
        <v>84</v>
      </c>
      <c r="G6" t="s">
        <v>80</v>
      </c>
      <c r="H6">
        <v>58</v>
      </c>
    </row>
    <row r="7" spans="1:8" x14ac:dyDescent="0.35">
      <c r="A7" s="24">
        <v>2</v>
      </c>
      <c r="B7" s="2">
        <v>0</v>
      </c>
      <c r="C7" s="20">
        <v>1</v>
      </c>
      <c r="D7" s="20">
        <v>1</v>
      </c>
      <c r="E7" t="s">
        <v>78</v>
      </c>
      <c r="F7" t="s">
        <v>85</v>
      </c>
      <c r="G7" t="s">
        <v>80</v>
      </c>
      <c r="H7">
        <v>132</v>
      </c>
    </row>
    <row r="8" spans="1:8" x14ac:dyDescent="0.35">
      <c r="A8" s="24">
        <v>2</v>
      </c>
      <c r="B8" s="2">
        <v>0</v>
      </c>
      <c r="C8" s="20">
        <v>1</v>
      </c>
      <c r="D8" s="20">
        <v>1</v>
      </c>
      <c r="E8" t="s">
        <v>78</v>
      </c>
      <c r="F8" t="s">
        <v>86</v>
      </c>
      <c r="G8" t="s">
        <v>80</v>
      </c>
      <c r="H8">
        <v>262</v>
      </c>
    </row>
    <row r="9" spans="1:8" x14ac:dyDescent="0.35">
      <c r="A9" s="24">
        <v>2</v>
      </c>
      <c r="B9" s="2">
        <v>0</v>
      </c>
      <c r="C9" s="20">
        <v>1</v>
      </c>
      <c r="D9" s="20">
        <v>1</v>
      </c>
      <c r="E9" t="s">
        <v>78</v>
      </c>
      <c r="F9" t="s">
        <v>87</v>
      </c>
      <c r="G9" t="s">
        <v>80</v>
      </c>
      <c r="H9">
        <v>373</v>
      </c>
    </row>
    <row r="10" spans="1:8" x14ac:dyDescent="0.35">
      <c r="A10" s="24">
        <v>2</v>
      </c>
      <c r="B10" s="2">
        <v>0</v>
      </c>
      <c r="C10" s="20">
        <v>1</v>
      </c>
      <c r="D10" s="20">
        <v>1</v>
      </c>
      <c r="E10" t="s">
        <v>88</v>
      </c>
      <c r="F10" t="s">
        <v>90</v>
      </c>
      <c r="G10" t="s">
        <v>80</v>
      </c>
      <c r="H10">
        <v>1012</v>
      </c>
    </row>
    <row r="11" spans="1:8" x14ac:dyDescent="0.35">
      <c r="A11" s="24">
        <v>2</v>
      </c>
      <c r="B11" s="2">
        <v>0</v>
      </c>
      <c r="C11" s="20">
        <v>1</v>
      </c>
      <c r="D11" s="20">
        <v>1</v>
      </c>
      <c r="E11" t="s">
        <v>93</v>
      </c>
      <c r="F11" s="5" t="s">
        <v>94</v>
      </c>
      <c r="G11" t="s">
        <v>80</v>
      </c>
      <c r="H11">
        <v>1012</v>
      </c>
    </row>
    <row r="12" spans="1:8" x14ac:dyDescent="0.35">
      <c r="A12" s="24">
        <v>2</v>
      </c>
      <c r="B12" s="2">
        <v>0</v>
      </c>
      <c r="C12" s="20">
        <v>1</v>
      </c>
      <c r="D12" s="20">
        <v>1</v>
      </c>
      <c r="E12" t="s">
        <v>95</v>
      </c>
      <c r="F12" t="s">
        <v>98</v>
      </c>
      <c r="G12" t="s">
        <v>80</v>
      </c>
      <c r="H12">
        <v>1012</v>
      </c>
    </row>
    <row r="13" spans="1:8" x14ac:dyDescent="0.35">
      <c r="A13" s="24">
        <v>2</v>
      </c>
      <c r="B13" s="2">
        <v>0</v>
      </c>
      <c r="C13" s="20">
        <v>1</v>
      </c>
      <c r="D13" s="20">
        <v>1</v>
      </c>
      <c r="E13" t="s">
        <v>103</v>
      </c>
      <c r="F13" t="s">
        <v>104</v>
      </c>
      <c r="G13" t="s">
        <v>80</v>
      </c>
      <c r="H13">
        <v>482</v>
      </c>
    </row>
    <row r="14" spans="1:8" x14ac:dyDescent="0.35">
      <c r="A14" s="24">
        <v>2</v>
      </c>
      <c r="B14" s="2">
        <v>0</v>
      </c>
      <c r="C14" s="20">
        <v>1</v>
      </c>
      <c r="D14" s="20">
        <v>1</v>
      </c>
      <c r="E14" t="s">
        <v>103</v>
      </c>
      <c r="F14" t="s">
        <v>105</v>
      </c>
      <c r="G14" t="s">
        <v>80</v>
      </c>
      <c r="H14">
        <v>530</v>
      </c>
    </row>
    <row r="15" spans="1:8" x14ac:dyDescent="0.35">
      <c r="A15" s="24">
        <v>2</v>
      </c>
      <c r="B15" s="2">
        <v>0</v>
      </c>
      <c r="C15" s="2">
        <v>1</v>
      </c>
      <c r="D15" s="2">
        <v>1</v>
      </c>
      <c r="E15" t="s">
        <v>106</v>
      </c>
      <c r="F15" t="s">
        <v>91</v>
      </c>
      <c r="G15" t="s">
        <v>80</v>
      </c>
      <c r="H15">
        <v>1012</v>
      </c>
    </row>
    <row r="16" spans="1:8" x14ac:dyDescent="0.35">
      <c r="A16" s="24">
        <v>2</v>
      </c>
      <c r="B16" s="2">
        <v>0</v>
      </c>
      <c r="C16" s="2">
        <v>1</v>
      </c>
      <c r="D16" s="2">
        <v>1</v>
      </c>
      <c r="E16" t="s">
        <v>167</v>
      </c>
      <c r="F16" t="s">
        <v>206</v>
      </c>
      <c r="G16" t="s">
        <v>80</v>
      </c>
      <c r="H16">
        <v>120</v>
      </c>
    </row>
    <row r="17" spans="1:8" x14ac:dyDescent="0.35">
      <c r="A17" s="24">
        <v>2</v>
      </c>
      <c r="B17" s="2">
        <v>0</v>
      </c>
      <c r="C17" s="2">
        <v>1</v>
      </c>
      <c r="D17" s="2">
        <v>1</v>
      </c>
      <c r="E17" t="s">
        <v>167</v>
      </c>
      <c r="F17" t="s">
        <v>207</v>
      </c>
      <c r="G17" t="s">
        <v>80</v>
      </c>
      <c r="H17">
        <v>107</v>
      </c>
    </row>
    <row r="18" spans="1:8" x14ac:dyDescent="0.35">
      <c r="A18" s="24">
        <v>2</v>
      </c>
      <c r="B18" s="2">
        <v>0</v>
      </c>
      <c r="C18" s="2">
        <v>1</v>
      </c>
      <c r="D18" s="2">
        <v>1</v>
      </c>
      <c r="E18" t="s">
        <v>167</v>
      </c>
      <c r="F18" t="s">
        <v>168</v>
      </c>
      <c r="G18" t="s">
        <v>80</v>
      </c>
      <c r="H18">
        <v>97</v>
      </c>
    </row>
    <row r="19" spans="1:8" x14ac:dyDescent="0.35">
      <c r="A19" s="24">
        <v>2</v>
      </c>
      <c r="B19" s="2">
        <v>0</v>
      </c>
      <c r="C19" s="2">
        <v>1</v>
      </c>
      <c r="D19" s="2">
        <v>1</v>
      </c>
      <c r="E19" t="s">
        <v>167</v>
      </c>
      <c r="F19" t="s">
        <v>208</v>
      </c>
      <c r="G19" t="s">
        <v>80</v>
      </c>
      <c r="H19">
        <v>81</v>
      </c>
    </row>
    <row r="20" spans="1:8" x14ac:dyDescent="0.35">
      <c r="A20" s="24">
        <v>2</v>
      </c>
      <c r="B20" s="2">
        <v>0</v>
      </c>
      <c r="C20" s="2">
        <v>1</v>
      </c>
      <c r="D20" s="2">
        <v>1</v>
      </c>
      <c r="E20" t="s">
        <v>167</v>
      </c>
      <c r="F20" t="s">
        <v>209</v>
      </c>
      <c r="G20" t="s">
        <v>80</v>
      </c>
      <c r="H20">
        <v>56</v>
      </c>
    </row>
    <row r="21" spans="1:8" x14ac:dyDescent="0.35">
      <c r="A21" s="24">
        <v>2</v>
      </c>
      <c r="B21" s="2">
        <v>0</v>
      </c>
      <c r="C21" s="2">
        <v>1</v>
      </c>
      <c r="D21" s="2">
        <v>1</v>
      </c>
      <c r="E21" t="s">
        <v>167</v>
      </c>
      <c r="F21" t="s">
        <v>210</v>
      </c>
      <c r="G21" t="s">
        <v>80</v>
      </c>
      <c r="H21">
        <v>44</v>
      </c>
    </row>
    <row r="22" spans="1:8" x14ac:dyDescent="0.35">
      <c r="A22" s="24">
        <v>2</v>
      </c>
      <c r="B22" s="2">
        <v>0</v>
      </c>
      <c r="C22" s="2">
        <v>1</v>
      </c>
      <c r="D22" s="2">
        <v>1</v>
      </c>
      <c r="E22" t="s">
        <v>167</v>
      </c>
      <c r="F22" t="s">
        <v>211</v>
      </c>
      <c r="G22" t="s">
        <v>80</v>
      </c>
      <c r="H22">
        <v>35</v>
      </c>
    </row>
    <row r="23" spans="1:8" x14ac:dyDescent="0.35">
      <c r="A23" s="24">
        <v>2</v>
      </c>
      <c r="B23" s="2">
        <v>0</v>
      </c>
      <c r="C23" s="2">
        <v>1</v>
      </c>
      <c r="D23" s="2">
        <v>1</v>
      </c>
      <c r="E23" t="s">
        <v>167</v>
      </c>
      <c r="F23" t="s">
        <v>212</v>
      </c>
      <c r="G23" t="s">
        <v>80</v>
      </c>
      <c r="H23">
        <v>30</v>
      </c>
    </row>
    <row r="24" spans="1:8" x14ac:dyDescent="0.35">
      <c r="A24" s="24">
        <v>2</v>
      </c>
      <c r="B24" s="2">
        <v>0</v>
      </c>
      <c r="C24" s="2">
        <v>1</v>
      </c>
      <c r="D24" s="2">
        <v>1</v>
      </c>
      <c r="E24" t="s">
        <v>167</v>
      </c>
      <c r="F24" t="s">
        <v>169</v>
      </c>
      <c r="G24" t="s">
        <v>80</v>
      </c>
      <c r="H24">
        <v>28</v>
      </c>
    </row>
    <row r="25" spans="1:8" x14ac:dyDescent="0.35">
      <c r="A25" s="24">
        <v>2</v>
      </c>
      <c r="B25" s="2">
        <v>0</v>
      </c>
      <c r="C25" s="2">
        <v>1</v>
      </c>
      <c r="D25" s="2">
        <v>1</v>
      </c>
      <c r="E25" t="s">
        <v>167</v>
      </c>
      <c r="F25" t="s">
        <v>170</v>
      </c>
      <c r="G25" t="s">
        <v>80</v>
      </c>
      <c r="H25">
        <v>22</v>
      </c>
    </row>
    <row r="26" spans="1:8" x14ac:dyDescent="0.35">
      <c r="A26" s="24">
        <v>2</v>
      </c>
      <c r="B26" s="2">
        <v>0</v>
      </c>
      <c r="C26" s="2">
        <v>1</v>
      </c>
      <c r="D26" s="2">
        <v>1</v>
      </c>
      <c r="E26" t="s">
        <v>167</v>
      </c>
      <c r="F26" t="s">
        <v>213</v>
      </c>
      <c r="G26" t="s">
        <v>80</v>
      </c>
      <c r="H26">
        <v>21</v>
      </c>
    </row>
    <row r="27" spans="1:8" x14ac:dyDescent="0.35">
      <c r="A27" s="24">
        <v>2</v>
      </c>
      <c r="B27" s="2">
        <v>0</v>
      </c>
      <c r="C27" s="2">
        <v>1</v>
      </c>
      <c r="D27" s="2">
        <v>1</v>
      </c>
      <c r="E27" t="s">
        <v>167</v>
      </c>
      <c r="F27" t="s">
        <v>214</v>
      </c>
      <c r="G27" t="s">
        <v>80</v>
      </c>
      <c r="H27">
        <v>20</v>
      </c>
    </row>
    <row r="28" spans="1:8" x14ac:dyDescent="0.35">
      <c r="A28" s="24">
        <v>2</v>
      </c>
      <c r="B28" s="2">
        <v>0</v>
      </c>
      <c r="C28" s="2">
        <v>1</v>
      </c>
      <c r="D28" s="2">
        <v>1</v>
      </c>
      <c r="E28" t="s">
        <v>167</v>
      </c>
      <c r="F28" t="s">
        <v>215</v>
      </c>
      <c r="G28" t="s">
        <v>80</v>
      </c>
      <c r="H28">
        <v>19</v>
      </c>
    </row>
    <row r="29" spans="1:8" x14ac:dyDescent="0.35">
      <c r="A29" s="24">
        <v>2</v>
      </c>
      <c r="B29" s="2">
        <v>0</v>
      </c>
      <c r="C29" s="2">
        <v>1</v>
      </c>
      <c r="D29" s="2">
        <v>1</v>
      </c>
      <c r="E29" t="s">
        <v>167</v>
      </c>
      <c r="F29" t="s">
        <v>216</v>
      </c>
      <c r="G29" t="s">
        <v>80</v>
      </c>
      <c r="H29">
        <v>17</v>
      </c>
    </row>
    <row r="30" spans="1:8" x14ac:dyDescent="0.35">
      <c r="A30" s="24">
        <v>2</v>
      </c>
      <c r="B30" s="2">
        <v>0</v>
      </c>
      <c r="C30" s="2">
        <v>1</v>
      </c>
      <c r="D30" s="2">
        <v>1</v>
      </c>
      <c r="E30" t="s">
        <v>167</v>
      </c>
      <c r="F30" t="s">
        <v>217</v>
      </c>
      <c r="G30" t="s">
        <v>80</v>
      </c>
      <c r="H30">
        <v>17</v>
      </c>
    </row>
    <row r="31" spans="1:8" x14ac:dyDescent="0.35">
      <c r="A31" s="24">
        <v>2</v>
      </c>
      <c r="B31" s="2">
        <v>0</v>
      </c>
      <c r="C31" s="2">
        <v>1</v>
      </c>
      <c r="D31" s="2">
        <v>1</v>
      </c>
      <c r="E31" t="s">
        <v>167</v>
      </c>
      <c r="F31" t="s">
        <v>218</v>
      </c>
      <c r="G31" t="s">
        <v>80</v>
      </c>
      <c r="H31">
        <v>12</v>
      </c>
    </row>
    <row r="32" spans="1:8" x14ac:dyDescent="0.35">
      <c r="A32" s="24">
        <v>2</v>
      </c>
      <c r="B32" s="2">
        <v>0</v>
      </c>
      <c r="C32" s="2">
        <v>1</v>
      </c>
      <c r="D32" s="2">
        <v>1</v>
      </c>
      <c r="E32" t="s">
        <v>167</v>
      </c>
      <c r="F32" t="s">
        <v>219</v>
      </c>
      <c r="G32" t="s">
        <v>80</v>
      </c>
      <c r="H32">
        <v>11</v>
      </c>
    </row>
    <row r="33" spans="1:8" x14ac:dyDescent="0.35">
      <c r="A33" s="24">
        <v>2</v>
      </c>
      <c r="B33" s="2">
        <v>0</v>
      </c>
      <c r="C33" s="2">
        <v>1</v>
      </c>
      <c r="D33" s="2">
        <v>1</v>
      </c>
      <c r="E33" t="s">
        <v>167</v>
      </c>
      <c r="F33" t="s">
        <v>220</v>
      </c>
      <c r="G33" t="s">
        <v>80</v>
      </c>
      <c r="H33">
        <v>10</v>
      </c>
    </row>
    <row r="34" spans="1:8" x14ac:dyDescent="0.35">
      <c r="A34" s="24">
        <v>2</v>
      </c>
      <c r="B34" s="2">
        <v>0</v>
      </c>
      <c r="C34" s="2">
        <v>1</v>
      </c>
      <c r="D34" s="2">
        <v>1</v>
      </c>
      <c r="E34" t="s">
        <v>167</v>
      </c>
      <c r="F34" t="s">
        <v>221</v>
      </c>
      <c r="G34" t="s">
        <v>80</v>
      </c>
      <c r="H34">
        <v>9</v>
      </c>
    </row>
    <row r="35" spans="1:8" x14ac:dyDescent="0.35">
      <c r="A35" s="24">
        <v>2</v>
      </c>
      <c r="B35" s="2">
        <v>0</v>
      </c>
      <c r="C35" s="2">
        <v>1</v>
      </c>
      <c r="D35" s="2">
        <v>1</v>
      </c>
      <c r="E35" t="s">
        <v>167</v>
      </c>
      <c r="F35" t="s">
        <v>222</v>
      </c>
      <c r="G35" t="s">
        <v>80</v>
      </c>
      <c r="H35">
        <v>9</v>
      </c>
    </row>
    <row r="36" spans="1:8" x14ac:dyDescent="0.35">
      <c r="A36" s="24">
        <v>2</v>
      </c>
      <c r="B36" s="2">
        <v>0</v>
      </c>
      <c r="C36" s="2">
        <v>1</v>
      </c>
      <c r="D36" s="2">
        <v>1</v>
      </c>
      <c r="E36" t="s">
        <v>167</v>
      </c>
      <c r="F36" t="s">
        <v>223</v>
      </c>
      <c r="G36" t="s">
        <v>80</v>
      </c>
      <c r="H36">
        <v>8</v>
      </c>
    </row>
    <row r="37" spans="1:8" x14ac:dyDescent="0.35">
      <c r="A37" s="24">
        <v>2</v>
      </c>
      <c r="B37" s="2">
        <v>0</v>
      </c>
      <c r="C37" s="2">
        <v>1</v>
      </c>
      <c r="D37" s="2">
        <v>1</v>
      </c>
      <c r="E37" t="s">
        <v>167</v>
      </c>
      <c r="F37" t="s">
        <v>224</v>
      </c>
      <c r="G37" t="s">
        <v>80</v>
      </c>
      <c r="H37">
        <v>8</v>
      </c>
    </row>
    <row r="38" spans="1:8" x14ac:dyDescent="0.35">
      <c r="A38" s="24">
        <v>2</v>
      </c>
      <c r="B38" s="2">
        <v>0</v>
      </c>
      <c r="C38" s="2">
        <v>1</v>
      </c>
      <c r="D38" s="2">
        <v>1</v>
      </c>
      <c r="E38" t="s">
        <v>167</v>
      </c>
      <c r="F38" t="s">
        <v>225</v>
      </c>
      <c r="G38" t="s">
        <v>80</v>
      </c>
      <c r="H38">
        <v>7</v>
      </c>
    </row>
    <row r="39" spans="1:8" x14ac:dyDescent="0.35">
      <c r="A39" s="24">
        <v>2</v>
      </c>
      <c r="B39" s="2">
        <v>0</v>
      </c>
      <c r="C39" s="2">
        <v>1</v>
      </c>
      <c r="D39" s="2">
        <v>1</v>
      </c>
      <c r="E39" t="s">
        <v>167</v>
      </c>
      <c r="F39" t="s">
        <v>226</v>
      </c>
      <c r="G39" t="s">
        <v>80</v>
      </c>
      <c r="H39">
        <v>7</v>
      </c>
    </row>
    <row r="40" spans="1:8" x14ac:dyDescent="0.35">
      <c r="A40" s="24">
        <v>2</v>
      </c>
      <c r="B40" s="2">
        <v>0</v>
      </c>
      <c r="C40" s="2">
        <v>1</v>
      </c>
      <c r="D40" s="2">
        <v>1</v>
      </c>
      <c r="E40" t="s">
        <v>167</v>
      </c>
      <c r="F40" t="s">
        <v>181</v>
      </c>
      <c r="G40" t="s">
        <v>80</v>
      </c>
      <c r="H40">
        <v>7</v>
      </c>
    </row>
    <row r="41" spans="1:8" x14ac:dyDescent="0.35">
      <c r="A41" s="24">
        <v>2</v>
      </c>
      <c r="B41" s="2">
        <v>0</v>
      </c>
      <c r="C41" s="2">
        <v>1</v>
      </c>
      <c r="D41" s="2">
        <v>1</v>
      </c>
      <c r="E41" t="s">
        <v>167</v>
      </c>
      <c r="F41" t="s">
        <v>227</v>
      </c>
      <c r="G41" t="s">
        <v>80</v>
      </c>
      <c r="H41">
        <v>7</v>
      </c>
    </row>
    <row r="42" spans="1:8" x14ac:dyDescent="0.35">
      <c r="A42" s="24">
        <v>2</v>
      </c>
      <c r="B42" s="2">
        <v>0</v>
      </c>
      <c r="C42" s="2">
        <v>1</v>
      </c>
      <c r="D42" s="2">
        <v>1</v>
      </c>
      <c r="E42" t="s">
        <v>167</v>
      </c>
      <c r="F42" t="s">
        <v>176</v>
      </c>
      <c r="G42" t="s">
        <v>80</v>
      </c>
      <c r="H42">
        <v>7</v>
      </c>
    </row>
    <row r="43" spans="1:8" x14ac:dyDescent="0.35">
      <c r="A43" s="24">
        <v>2</v>
      </c>
      <c r="B43" s="2">
        <v>0</v>
      </c>
      <c r="C43" s="2">
        <v>1</v>
      </c>
      <c r="D43" s="2">
        <v>1</v>
      </c>
      <c r="E43" t="s">
        <v>167</v>
      </c>
      <c r="F43" t="s">
        <v>228</v>
      </c>
      <c r="G43" t="s">
        <v>80</v>
      </c>
      <c r="H43">
        <v>6</v>
      </c>
    </row>
    <row r="44" spans="1:8" x14ac:dyDescent="0.35">
      <c r="A44" s="24">
        <v>2</v>
      </c>
      <c r="B44" s="2">
        <v>0</v>
      </c>
      <c r="C44" s="2">
        <v>1</v>
      </c>
      <c r="D44" s="2">
        <v>1</v>
      </c>
      <c r="E44" t="s">
        <v>167</v>
      </c>
      <c r="F44" t="s">
        <v>175</v>
      </c>
      <c r="G44" t="s">
        <v>80</v>
      </c>
      <c r="H44">
        <v>6</v>
      </c>
    </row>
    <row r="45" spans="1:8" x14ac:dyDescent="0.35">
      <c r="A45" s="24">
        <v>2</v>
      </c>
      <c r="B45" s="2">
        <v>0</v>
      </c>
      <c r="C45" s="2">
        <v>1</v>
      </c>
      <c r="D45" s="2">
        <v>1</v>
      </c>
      <c r="E45" t="s">
        <v>167</v>
      </c>
      <c r="F45" t="s">
        <v>229</v>
      </c>
      <c r="G45" t="s">
        <v>80</v>
      </c>
      <c r="H45">
        <v>6</v>
      </c>
    </row>
    <row r="46" spans="1:8" x14ac:dyDescent="0.35">
      <c r="A46" s="24">
        <v>2</v>
      </c>
      <c r="B46" s="2">
        <v>0</v>
      </c>
      <c r="C46" s="2">
        <v>1</v>
      </c>
      <c r="D46" s="2">
        <v>1</v>
      </c>
      <c r="E46" t="s">
        <v>167</v>
      </c>
      <c r="F46" t="s">
        <v>230</v>
      </c>
      <c r="G46" t="s">
        <v>80</v>
      </c>
      <c r="H46">
        <v>6</v>
      </c>
    </row>
    <row r="47" spans="1:8" x14ac:dyDescent="0.35">
      <c r="A47" s="24">
        <v>2</v>
      </c>
      <c r="B47" s="2">
        <v>0</v>
      </c>
      <c r="C47" s="2">
        <v>1</v>
      </c>
      <c r="D47" s="2">
        <v>1</v>
      </c>
      <c r="E47" t="s">
        <v>167</v>
      </c>
      <c r="F47" t="s">
        <v>231</v>
      </c>
      <c r="G47" t="s">
        <v>80</v>
      </c>
      <c r="H47">
        <v>6</v>
      </c>
    </row>
    <row r="48" spans="1:8" x14ac:dyDescent="0.35">
      <c r="A48" s="24">
        <v>2</v>
      </c>
      <c r="B48" s="2">
        <v>0</v>
      </c>
      <c r="C48" s="2">
        <v>1</v>
      </c>
      <c r="D48" s="2">
        <v>1</v>
      </c>
      <c r="E48" t="s">
        <v>167</v>
      </c>
      <c r="F48" t="s">
        <v>232</v>
      </c>
      <c r="G48" t="s">
        <v>80</v>
      </c>
      <c r="H48">
        <v>6</v>
      </c>
    </row>
    <row r="49" spans="1:8" x14ac:dyDescent="0.35">
      <c r="A49" s="24">
        <v>2</v>
      </c>
      <c r="B49" s="2">
        <v>0</v>
      </c>
      <c r="C49" s="2">
        <v>1</v>
      </c>
      <c r="D49" s="2">
        <v>1</v>
      </c>
      <c r="E49" t="s">
        <v>167</v>
      </c>
      <c r="F49" t="s">
        <v>233</v>
      </c>
      <c r="G49" t="s">
        <v>80</v>
      </c>
      <c r="H49">
        <v>6</v>
      </c>
    </row>
    <row r="50" spans="1:8" x14ac:dyDescent="0.35">
      <c r="A50" s="24">
        <v>2</v>
      </c>
      <c r="B50" s="2">
        <v>0</v>
      </c>
      <c r="C50" s="2">
        <v>1</v>
      </c>
      <c r="D50" s="2">
        <v>1</v>
      </c>
      <c r="E50" t="s">
        <v>167</v>
      </c>
      <c r="F50" t="s">
        <v>234</v>
      </c>
      <c r="G50" t="s">
        <v>80</v>
      </c>
      <c r="H50">
        <v>6</v>
      </c>
    </row>
    <row r="51" spans="1:8" x14ac:dyDescent="0.35">
      <c r="A51" s="24">
        <v>2</v>
      </c>
      <c r="B51" s="2">
        <v>0</v>
      </c>
      <c r="C51" s="2">
        <v>1</v>
      </c>
      <c r="D51" s="2">
        <v>1</v>
      </c>
      <c r="E51" t="s">
        <v>167</v>
      </c>
      <c r="F51" t="s">
        <v>235</v>
      </c>
      <c r="G51" t="s">
        <v>80</v>
      </c>
      <c r="H51">
        <v>6</v>
      </c>
    </row>
    <row r="52" spans="1:8" x14ac:dyDescent="0.35">
      <c r="A52" s="24">
        <v>2</v>
      </c>
      <c r="B52" s="2">
        <v>0</v>
      </c>
      <c r="C52" s="2">
        <v>1</v>
      </c>
      <c r="D52" s="2">
        <v>1</v>
      </c>
      <c r="E52" t="s">
        <v>167</v>
      </c>
      <c r="F52" t="s">
        <v>236</v>
      </c>
      <c r="G52" t="s">
        <v>80</v>
      </c>
      <c r="H52">
        <v>5</v>
      </c>
    </row>
    <row r="53" spans="1:8" x14ac:dyDescent="0.35">
      <c r="A53" s="24">
        <v>2</v>
      </c>
      <c r="B53" s="2">
        <v>0</v>
      </c>
      <c r="C53" s="2">
        <v>1</v>
      </c>
      <c r="D53" s="2">
        <v>1</v>
      </c>
      <c r="E53" t="s">
        <v>167</v>
      </c>
      <c r="F53" t="s">
        <v>237</v>
      </c>
      <c r="G53" t="s">
        <v>80</v>
      </c>
      <c r="H53">
        <v>5</v>
      </c>
    </row>
    <row r="54" spans="1:8" x14ac:dyDescent="0.35">
      <c r="A54" s="24">
        <v>2</v>
      </c>
      <c r="B54" s="2">
        <v>0</v>
      </c>
      <c r="C54" s="2">
        <v>1</v>
      </c>
      <c r="D54" s="2">
        <v>1</v>
      </c>
      <c r="E54" t="s">
        <v>167</v>
      </c>
      <c r="F54" t="s">
        <v>238</v>
      </c>
      <c r="G54" t="s">
        <v>80</v>
      </c>
      <c r="H54">
        <v>5</v>
      </c>
    </row>
    <row r="55" spans="1:8" x14ac:dyDescent="0.35">
      <c r="A55" s="24">
        <v>2</v>
      </c>
      <c r="B55" s="2">
        <v>0</v>
      </c>
      <c r="C55" s="2">
        <v>1</v>
      </c>
      <c r="D55" s="2">
        <v>1</v>
      </c>
      <c r="E55" t="s">
        <v>167</v>
      </c>
      <c r="F55" t="s">
        <v>239</v>
      </c>
      <c r="G55" t="s">
        <v>80</v>
      </c>
      <c r="H55">
        <v>5</v>
      </c>
    </row>
    <row r="56" spans="1:8" x14ac:dyDescent="0.35">
      <c r="A56" s="24">
        <v>2</v>
      </c>
      <c r="B56" s="2">
        <v>0</v>
      </c>
      <c r="C56" s="2">
        <v>1</v>
      </c>
      <c r="D56" s="2">
        <v>1</v>
      </c>
      <c r="E56" t="s">
        <v>167</v>
      </c>
      <c r="F56" t="s">
        <v>240</v>
      </c>
      <c r="G56" t="s">
        <v>80</v>
      </c>
      <c r="H56">
        <v>5</v>
      </c>
    </row>
    <row r="57" spans="1:8" x14ac:dyDescent="0.35">
      <c r="A57" s="24">
        <v>2</v>
      </c>
      <c r="B57" s="2">
        <v>0</v>
      </c>
      <c r="C57" s="2">
        <v>1</v>
      </c>
      <c r="D57" s="2">
        <v>1</v>
      </c>
      <c r="E57" t="s">
        <v>167</v>
      </c>
      <c r="F57" t="s">
        <v>241</v>
      </c>
      <c r="G57" t="s">
        <v>80</v>
      </c>
      <c r="H57">
        <v>5</v>
      </c>
    </row>
    <row r="58" spans="1:8" x14ac:dyDescent="0.35">
      <c r="A58" s="24">
        <v>2</v>
      </c>
      <c r="B58" s="2">
        <v>0</v>
      </c>
      <c r="C58" s="2">
        <v>1</v>
      </c>
      <c r="D58" s="2">
        <v>1</v>
      </c>
      <c r="E58" t="s">
        <v>167</v>
      </c>
      <c r="F58" t="s">
        <v>242</v>
      </c>
      <c r="G58" t="s">
        <v>80</v>
      </c>
      <c r="H58">
        <v>5</v>
      </c>
    </row>
    <row r="59" spans="1:8" x14ac:dyDescent="0.35">
      <c r="A59" s="24">
        <v>2</v>
      </c>
      <c r="B59" s="2">
        <v>0</v>
      </c>
      <c r="C59" s="2">
        <v>1</v>
      </c>
      <c r="D59" s="2">
        <v>1</v>
      </c>
      <c r="E59" t="s">
        <v>167</v>
      </c>
      <c r="F59" t="s">
        <v>243</v>
      </c>
      <c r="G59" t="s">
        <v>80</v>
      </c>
      <c r="H59">
        <v>5</v>
      </c>
    </row>
    <row r="60" spans="1:8" x14ac:dyDescent="0.35">
      <c r="A60" s="24">
        <v>2</v>
      </c>
      <c r="B60" s="2">
        <v>0</v>
      </c>
      <c r="C60" s="2">
        <v>1</v>
      </c>
      <c r="D60" s="2">
        <v>1</v>
      </c>
      <c r="E60" t="s">
        <v>167</v>
      </c>
      <c r="F60" t="s">
        <v>244</v>
      </c>
      <c r="G60" t="s">
        <v>80</v>
      </c>
      <c r="H60">
        <v>5</v>
      </c>
    </row>
    <row r="61" spans="1:8" x14ac:dyDescent="0.35">
      <c r="A61" s="24">
        <v>2</v>
      </c>
      <c r="B61" s="2">
        <v>0</v>
      </c>
      <c r="C61" s="2">
        <v>1</v>
      </c>
      <c r="D61" s="2">
        <v>1</v>
      </c>
      <c r="E61" t="s">
        <v>167</v>
      </c>
      <c r="F61" t="s">
        <v>245</v>
      </c>
      <c r="G61" t="s">
        <v>80</v>
      </c>
      <c r="H61">
        <v>4</v>
      </c>
    </row>
    <row r="62" spans="1:8" x14ac:dyDescent="0.35">
      <c r="A62" s="24">
        <v>2</v>
      </c>
      <c r="B62" s="2">
        <v>0</v>
      </c>
      <c r="C62" s="2">
        <v>1</v>
      </c>
      <c r="D62" s="2">
        <v>1</v>
      </c>
      <c r="E62" t="s">
        <v>167</v>
      </c>
      <c r="F62" t="s">
        <v>246</v>
      </c>
      <c r="G62" t="s">
        <v>80</v>
      </c>
      <c r="H62">
        <v>4</v>
      </c>
    </row>
    <row r="63" spans="1:8" x14ac:dyDescent="0.35">
      <c r="A63" s="24">
        <v>2</v>
      </c>
      <c r="B63" s="2">
        <v>0</v>
      </c>
      <c r="C63" s="2">
        <v>1</v>
      </c>
      <c r="D63" s="2">
        <v>1</v>
      </c>
      <c r="E63" t="s">
        <v>167</v>
      </c>
      <c r="F63" t="s">
        <v>247</v>
      </c>
      <c r="G63" t="s">
        <v>80</v>
      </c>
      <c r="H63">
        <v>4</v>
      </c>
    </row>
    <row r="64" spans="1:8" x14ac:dyDescent="0.35">
      <c r="A64" s="24">
        <v>2</v>
      </c>
      <c r="B64" s="2">
        <v>0</v>
      </c>
      <c r="C64" s="2">
        <v>1</v>
      </c>
      <c r="D64" s="2">
        <v>1</v>
      </c>
      <c r="E64" t="s">
        <v>167</v>
      </c>
      <c r="F64" t="s">
        <v>248</v>
      </c>
      <c r="G64" t="s">
        <v>80</v>
      </c>
      <c r="H64">
        <v>4</v>
      </c>
    </row>
    <row r="65" spans="1:8" x14ac:dyDescent="0.35">
      <c r="A65" s="24">
        <v>2</v>
      </c>
      <c r="B65" s="2">
        <v>0</v>
      </c>
      <c r="C65" s="2">
        <v>1</v>
      </c>
      <c r="D65" s="2">
        <v>1</v>
      </c>
      <c r="E65" t="s">
        <v>167</v>
      </c>
      <c r="F65" t="s">
        <v>249</v>
      </c>
      <c r="G65" t="s">
        <v>80</v>
      </c>
      <c r="H65">
        <v>4</v>
      </c>
    </row>
    <row r="66" spans="1:8" x14ac:dyDescent="0.35">
      <c r="A66" s="24">
        <v>2</v>
      </c>
      <c r="B66" s="2">
        <v>0</v>
      </c>
      <c r="C66" s="2">
        <v>1</v>
      </c>
      <c r="D66" s="2">
        <v>1</v>
      </c>
      <c r="E66" t="s">
        <v>167</v>
      </c>
      <c r="F66" t="s">
        <v>250</v>
      </c>
      <c r="G66" t="s">
        <v>80</v>
      </c>
      <c r="H66">
        <v>4</v>
      </c>
    </row>
    <row r="67" spans="1:8" x14ac:dyDescent="0.35">
      <c r="A67" s="24">
        <v>2</v>
      </c>
      <c r="B67" s="2">
        <v>0</v>
      </c>
      <c r="C67" s="2">
        <v>1</v>
      </c>
      <c r="D67" s="2">
        <v>1</v>
      </c>
      <c r="E67" t="s">
        <v>167</v>
      </c>
      <c r="F67" t="s">
        <v>251</v>
      </c>
      <c r="G67" t="s">
        <v>80</v>
      </c>
      <c r="H67">
        <v>4</v>
      </c>
    </row>
    <row r="68" spans="1:8" x14ac:dyDescent="0.35">
      <c r="A68" s="24">
        <v>2</v>
      </c>
      <c r="B68" s="2">
        <v>0</v>
      </c>
      <c r="C68" s="2">
        <v>1</v>
      </c>
      <c r="D68" s="2">
        <v>1</v>
      </c>
      <c r="E68" t="s">
        <v>167</v>
      </c>
      <c r="F68" t="s">
        <v>252</v>
      </c>
      <c r="G68" t="s">
        <v>80</v>
      </c>
      <c r="H68">
        <v>4</v>
      </c>
    </row>
    <row r="69" spans="1:8" x14ac:dyDescent="0.35">
      <c r="A69" s="24">
        <v>2</v>
      </c>
      <c r="B69" s="2">
        <v>0</v>
      </c>
      <c r="C69" s="2">
        <v>1</v>
      </c>
      <c r="D69" s="2">
        <v>1</v>
      </c>
      <c r="E69" t="s">
        <v>167</v>
      </c>
      <c r="F69" t="s">
        <v>171</v>
      </c>
      <c r="G69" t="s">
        <v>80</v>
      </c>
      <c r="H69">
        <v>4</v>
      </c>
    </row>
    <row r="70" spans="1:8" x14ac:dyDescent="0.35">
      <c r="A70" s="24">
        <v>2</v>
      </c>
      <c r="B70" s="2">
        <v>0</v>
      </c>
      <c r="C70" s="2">
        <v>1</v>
      </c>
      <c r="D70" s="2">
        <v>1</v>
      </c>
      <c r="E70" t="s">
        <v>167</v>
      </c>
      <c r="F70" t="s">
        <v>253</v>
      </c>
      <c r="G70" t="s">
        <v>80</v>
      </c>
      <c r="H70">
        <v>3</v>
      </c>
    </row>
    <row r="71" spans="1:8" x14ac:dyDescent="0.35">
      <c r="A71" s="24">
        <v>2</v>
      </c>
      <c r="B71" s="2">
        <v>0</v>
      </c>
      <c r="C71" s="2">
        <v>1</v>
      </c>
      <c r="D71" s="2">
        <v>1</v>
      </c>
      <c r="E71" t="s">
        <v>167</v>
      </c>
      <c r="F71" t="s">
        <v>254</v>
      </c>
      <c r="G71" t="s">
        <v>80</v>
      </c>
      <c r="H71">
        <v>3</v>
      </c>
    </row>
    <row r="72" spans="1:8" x14ac:dyDescent="0.35">
      <c r="A72" s="24">
        <v>2</v>
      </c>
      <c r="B72" s="2">
        <v>0</v>
      </c>
      <c r="C72" s="2">
        <v>1</v>
      </c>
      <c r="D72" s="2">
        <v>1</v>
      </c>
      <c r="E72" t="s">
        <v>167</v>
      </c>
      <c r="F72" t="s">
        <v>255</v>
      </c>
      <c r="G72" t="s">
        <v>80</v>
      </c>
      <c r="H72">
        <v>3</v>
      </c>
    </row>
    <row r="73" spans="1:8" x14ac:dyDescent="0.35">
      <c r="A73" s="24">
        <v>2</v>
      </c>
      <c r="B73" s="2">
        <v>0</v>
      </c>
      <c r="C73" s="2">
        <v>1</v>
      </c>
      <c r="D73" s="2">
        <v>1</v>
      </c>
      <c r="E73" t="s">
        <v>167</v>
      </c>
      <c r="F73" t="s">
        <v>183</v>
      </c>
      <c r="G73" t="s">
        <v>80</v>
      </c>
      <c r="H73">
        <v>3</v>
      </c>
    </row>
    <row r="74" spans="1:8" x14ac:dyDescent="0.35">
      <c r="A74" s="24">
        <v>2</v>
      </c>
      <c r="B74" s="2">
        <v>0</v>
      </c>
      <c r="C74" s="2">
        <v>1</v>
      </c>
      <c r="D74" s="2">
        <v>1</v>
      </c>
      <c r="E74" t="s">
        <v>167</v>
      </c>
      <c r="F74" t="s">
        <v>256</v>
      </c>
      <c r="G74" t="s">
        <v>80</v>
      </c>
      <c r="H74">
        <v>3</v>
      </c>
    </row>
    <row r="75" spans="1:8" x14ac:dyDescent="0.35">
      <c r="A75" s="24">
        <v>2</v>
      </c>
      <c r="B75" s="2">
        <v>0</v>
      </c>
      <c r="C75" s="2">
        <v>1</v>
      </c>
      <c r="D75" s="2">
        <v>1</v>
      </c>
      <c r="E75" t="s">
        <v>167</v>
      </c>
      <c r="F75" t="s">
        <v>257</v>
      </c>
      <c r="G75" t="s">
        <v>80</v>
      </c>
      <c r="H75">
        <v>3</v>
      </c>
    </row>
    <row r="76" spans="1:8" x14ac:dyDescent="0.35">
      <c r="A76" s="24">
        <v>2</v>
      </c>
      <c r="B76" s="2">
        <v>0</v>
      </c>
      <c r="C76" s="2">
        <v>1</v>
      </c>
      <c r="D76" s="2">
        <v>1</v>
      </c>
      <c r="E76" t="s">
        <v>167</v>
      </c>
      <c r="F76" t="s">
        <v>258</v>
      </c>
      <c r="G76" t="s">
        <v>80</v>
      </c>
      <c r="H76">
        <v>3</v>
      </c>
    </row>
    <row r="77" spans="1:8" x14ac:dyDescent="0.35">
      <c r="A77" s="24">
        <v>2</v>
      </c>
      <c r="B77" s="2">
        <v>0</v>
      </c>
      <c r="C77" s="2">
        <v>1</v>
      </c>
      <c r="D77" s="2">
        <v>1</v>
      </c>
      <c r="E77" t="s">
        <v>167</v>
      </c>
      <c r="F77" t="s">
        <v>259</v>
      </c>
      <c r="G77" t="s">
        <v>80</v>
      </c>
      <c r="H77">
        <v>3</v>
      </c>
    </row>
    <row r="78" spans="1:8" x14ac:dyDescent="0.35">
      <c r="A78" s="24">
        <v>2</v>
      </c>
      <c r="B78" s="2">
        <v>0</v>
      </c>
      <c r="C78" s="2">
        <v>1</v>
      </c>
      <c r="D78" s="2">
        <v>1</v>
      </c>
      <c r="E78" t="s">
        <v>167</v>
      </c>
      <c r="F78" t="s">
        <v>260</v>
      </c>
      <c r="G78" t="s">
        <v>80</v>
      </c>
      <c r="H78">
        <v>3</v>
      </c>
    </row>
    <row r="79" spans="1:8" x14ac:dyDescent="0.35">
      <c r="A79" s="24">
        <v>2</v>
      </c>
      <c r="B79" s="2">
        <v>0</v>
      </c>
      <c r="C79" s="2">
        <v>1</v>
      </c>
      <c r="D79" s="2">
        <v>1</v>
      </c>
      <c r="E79" t="s">
        <v>167</v>
      </c>
      <c r="F79" t="s">
        <v>261</v>
      </c>
      <c r="G79" t="s">
        <v>80</v>
      </c>
      <c r="H79">
        <v>3</v>
      </c>
    </row>
    <row r="80" spans="1:8" x14ac:dyDescent="0.35">
      <c r="A80" s="24">
        <v>2</v>
      </c>
      <c r="B80" s="2">
        <v>0</v>
      </c>
      <c r="C80" s="2">
        <v>1</v>
      </c>
      <c r="D80" s="2">
        <v>1</v>
      </c>
      <c r="E80" t="s">
        <v>167</v>
      </c>
      <c r="F80" t="s">
        <v>262</v>
      </c>
      <c r="G80" t="s">
        <v>80</v>
      </c>
      <c r="H80">
        <v>2</v>
      </c>
    </row>
    <row r="81" spans="1:8" x14ac:dyDescent="0.35">
      <c r="A81" s="24">
        <v>2</v>
      </c>
      <c r="B81" s="2">
        <v>0</v>
      </c>
      <c r="C81" s="2">
        <v>1</v>
      </c>
      <c r="D81" s="2">
        <v>1</v>
      </c>
      <c r="E81" t="s">
        <v>167</v>
      </c>
      <c r="F81" t="s">
        <v>263</v>
      </c>
      <c r="G81" t="s">
        <v>80</v>
      </c>
      <c r="H81">
        <v>2</v>
      </c>
    </row>
    <row r="82" spans="1:8" x14ac:dyDescent="0.35">
      <c r="A82" s="24">
        <v>2</v>
      </c>
      <c r="B82" s="2">
        <v>0</v>
      </c>
      <c r="C82" s="2">
        <v>1</v>
      </c>
      <c r="D82" s="2">
        <v>1</v>
      </c>
      <c r="E82" t="s">
        <v>167</v>
      </c>
      <c r="F82" t="s">
        <v>264</v>
      </c>
      <c r="G82" t="s">
        <v>80</v>
      </c>
      <c r="H82">
        <v>2</v>
      </c>
    </row>
    <row r="83" spans="1:8" x14ac:dyDescent="0.35">
      <c r="A83" s="24">
        <v>2</v>
      </c>
      <c r="B83" s="2">
        <v>0</v>
      </c>
      <c r="C83" s="2">
        <v>1</v>
      </c>
      <c r="D83" s="2">
        <v>1</v>
      </c>
      <c r="E83" t="s">
        <v>167</v>
      </c>
      <c r="F83" t="s">
        <v>265</v>
      </c>
      <c r="G83" t="s">
        <v>80</v>
      </c>
      <c r="H83">
        <v>2</v>
      </c>
    </row>
    <row r="84" spans="1:8" x14ac:dyDescent="0.35">
      <c r="A84" s="24">
        <v>2</v>
      </c>
      <c r="B84" s="2">
        <v>0</v>
      </c>
      <c r="C84" s="2">
        <v>1</v>
      </c>
      <c r="D84" s="2">
        <v>1</v>
      </c>
      <c r="E84" t="s">
        <v>167</v>
      </c>
      <c r="F84" t="s">
        <v>266</v>
      </c>
      <c r="G84" t="s">
        <v>80</v>
      </c>
      <c r="H84">
        <v>2</v>
      </c>
    </row>
    <row r="85" spans="1:8" x14ac:dyDescent="0.35">
      <c r="A85" s="24">
        <v>2</v>
      </c>
      <c r="B85" s="2">
        <v>0</v>
      </c>
      <c r="C85" s="2">
        <v>1</v>
      </c>
      <c r="D85" s="2">
        <v>1</v>
      </c>
      <c r="E85" t="s">
        <v>167</v>
      </c>
      <c r="F85" t="s">
        <v>267</v>
      </c>
      <c r="G85" t="s">
        <v>80</v>
      </c>
      <c r="H85">
        <v>2</v>
      </c>
    </row>
    <row r="86" spans="1:8" x14ac:dyDescent="0.35">
      <c r="A86" s="24">
        <v>2</v>
      </c>
      <c r="B86" s="2">
        <v>0</v>
      </c>
      <c r="C86" s="2">
        <v>1</v>
      </c>
      <c r="D86" s="2">
        <v>1</v>
      </c>
      <c r="E86" t="s">
        <v>167</v>
      </c>
      <c r="F86" t="s">
        <v>268</v>
      </c>
      <c r="G86" t="s">
        <v>80</v>
      </c>
      <c r="H86">
        <v>2</v>
      </c>
    </row>
    <row r="87" spans="1:8" x14ac:dyDescent="0.35">
      <c r="A87" s="24">
        <v>2</v>
      </c>
      <c r="B87" s="2">
        <v>0</v>
      </c>
      <c r="C87" s="2">
        <v>1</v>
      </c>
      <c r="D87" s="2">
        <v>1</v>
      </c>
      <c r="E87" t="s">
        <v>167</v>
      </c>
      <c r="F87" t="s">
        <v>269</v>
      </c>
      <c r="G87" t="s">
        <v>80</v>
      </c>
      <c r="H87">
        <v>2</v>
      </c>
    </row>
    <row r="88" spans="1:8" x14ac:dyDescent="0.35">
      <c r="A88" s="24">
        <v>2</v>
      </c>
      <c r="B88" s="2">
        <v>0</v>
      </c>
      <c r="C88" s="2">
        <v>1</v>
      </c>
      <c r="D88" s="2">
        <v>1</v>
      </c>
      <c r="E88" t="s">
        <v>167</v>
      </c>
      <c r="F88" t="s">
        <v>270</v>
      </c>
      <c r="G88" t="s">
        <v>80</v>
      </c>
      <c r="H88">
        <v>1</v>
      </c>
    </row>
    <row r="89" spans="1:8" x14ac:dyDescent="0.35">
      <c r="A89" s="24">
        <v>2</v>
      </c>
      <c r="B89" s="2">
        <v>0</v>
      </c>
      <c r="C89" s="2">
        <v>1</v>
      </c>
      <c r="D89" s="2">
        <v>1</v>
      </c>
      <c r="E89" t="s">
        <v>167</v>
      </c>
      <c r="F89" t="s">
        <v>271</v>
      </c>
      <c r="G89" t="s">
        <v>80</v>
      </c>
      <c r="H89">
        <v>1</v>
      </c>
    </row>
    <row r="90" spans="1:8" x14ac:dyDescent="0.35">
      <c r="A90" s="24">
        <v>2</v>
      </c>
      <c r="B90" s="2">
        <v>0</v>
      </c>
      <c r="C90" s="2">
        <v>1</v>
      </c>
      <c r="D90" s="2">
        <v>1</v>
      </c>
      <c r="E90" t="s">
        <v>167</v>
      </c>
      <c r="F90" t="s">
        <v>174</v>
      </c>
      <c r="G90" t="s">
        <v>80</v>
      </c>
      <c r="H90">
        <v>1</v>
      </c>
    </row>
    <row r="91" spans="1:8" x14ac:dyDescent="0.35">
      <c r="A91" s="24">
        <v>2</v>
      </c>
      <c r="B91" s="2">
        <v>0</v>
      </c>
      <c r="C91" s="2">
        <v>1</v>
      </c>
      <c r="D91" s="2">
        <v>1</v>
      </c>
      <c r="E91" t="s">
        <v>167</v>
      </c>
      <c r="F91" t="s">
        <v>272</v>
      </c>
      <c r="G91" t="s">
        <v>80</v>
      </c>
      <c r="H91">
        <v>1</v>
      </c>
    </row>
    <row r="92" spans="1:8" x14ac:dyDescent="0.35">
      <c r="A92" s="24">
        <v>2</v>
      </c>
      <c r="B92" s="2">
        <v>0</v>
      </c>
      <c r="C92" s="2">
        <v>1</v>
      </c>
      <c r="D92" s="2">
        <v>1</v>
      </c>
      <c r="E92" t="s">
        <v>167</v>
      </c>
      <c r="F92" t="s">
        <v>178</v>
      </c>
      <c r="G92" t="s">
        <v>80</v>
      </c>
      <c r="H92">
        <v>1</v>
      </c>
    </row>
    <row r="93" spans="1:8" x14ac:dyDescent="0.35">
      <c r="A93" s="24">
        <v>2</v>
      </c>
      <c r="B93" s="2">
        <v>0</v>
      </c>
      <c r="C93" s="2">
        <v>1</v>
      </c>
      <c r="D93" s="2">
        <v>1</v>
      </c>
      <c r="E93" t="s">
        <v>167</v>
      </c>
      <c r="F93" t="s">
        <v>273</v>
      </c>
      <c r="G93" t="s">
        <v>80</v>
      </c>
      <c r="H93">
        <v>1</v>
      </c>
    </row>
    <row r="94" spans="1:8" x14ac:dyDescent="0.35">
      <c r="A94" s="24">
        <v>2</v>
      </c>
      <c r="B94" s="2">
        <v>0</v>
      </c>
      <c r="C94" s="2">
        <v>1</v>
      </c>
      <c r="D94" s="2">
        <v>1</v>
      </c>
      <c r="E94" t="s">
        <v>167</v>
      </c>
      <c r="F94" t="s">
        <v>274</v>
      </c>
      <c r="G94" t="s">
        <v>80</v>
      </c>
      <c r="H94">
        <v>1</v>
      </c>
    </row>
    <row r="95" spans="1:8" x14ac:dyDescent="0.35">
      <c r="A95" s="24">
        <v>2</v>
      </c>
      <c r="B95" s="2">
        <v>0</v>
      </c>
      <c r="C95" s="2">
        <v>1</v>
      </c>
      <c r="D95" s="2">
        <v>1</v>
      </c>
      <c r="E95" t="s">
        <v>167</v>
      </c>
      <c r="F95" t="s">
        <v>275</v>
      </c>
      <c r="G95" t="s">
        <v>80</v>
      </c>
      <c r="H95">
        <v>1</v>
      </c>
    </row>
    <row r="96" spans="1:8" x14ac:dyDescent="0.35">
      <c r="A96" s="24">
        <v>2</v>
      </c>
      <c r="B96" s="2">
        <v>0</v>
      </c>
      <c r="C96" s="2">
        <v>1</v>
      </c>
      <c r="D96" s="2">
        <v>1</v>
      </c>
      <c r="E96" t="s">
        <v>167</v>
      </c>
      <c r="F96" t="s">
        <v>276</v>
      </c>
      <c r="G96" t="s">
        <v>80</v>
      </c>
      <c r="H96">
        <v>1</v>
      </c>
    </row>
    <row r="97" spans="1:8" x14ac:dyDescent="0.35">
      <c r="A97" s="24">
        <v>2</v>
      </c>
      <c r="B97" s="2">
        <v>0</v>
      </c>
      <c r="C97" s="2">
        <v>1</v>
      </c>
      <c r="D97" s="2">
        <v>1</v>
      </c>
      <c r="E97" t="s">
        <v>167</v>
      </c>
      <c r="F97" t="s">
        <v>277</v>
      </c>
      <c r="G97" t="s">
        <v>80</v>
      </c>
      <c r="H97">
        <v>1</v>
      </c>
    </row>
    <row r="98" spans="1:8" x14ac:dyDescent="0.35">
      <c r="A98" s="24">
        <v>2</v>
      </c>
      <c r="B98" s="2">
        <v>0</v>
      </c>
      <c r="C98" s="2">
        <v>1</v>
      </c>
      <c r="D98" s="2">
        <v>1</v>
      </c>
      <c r="E98" t="s">
        <v>167</v>
      </c>
      <c r="F98" t="s">
        <v>188</v>
      </c>
      <c r="G98" t="s">
        <v>80</v>
      </c>
      <c r="H98">
        <v>1</v>
      </c>
    </row>
    <row r="99" spans="1:8" x14ac:dyDescent="0.35">
      <c r="A99" s="24">
        <v>2</v>
      </c>
      <c r="B99" s="2">
        <v>0</v>
      </c>
      <c r="C99" s="2">
        <v>1</v>
      </c>
      <c r="D99" s="2">
        <v>1</v>
      </c>
      <c r="E99" t="s">
        <v>167</v>
      </c>
      <c r="F99" t="s">
        <v>278</v>
      </c>
      <c r="G99" t="s">
        <v>80</v>
      </c>
      <c r="H99">
        <v>1</v>
      </c>
    </row>
    <row r="100" spans="1:8" x14ac:dyDescent="0.35">
      <c r="A100" s="24">
        <v>2</v>
      </c>
      <c r="B100" s="2">
        <v>0</v>
      </c>
      <c r="C100" s="2">
        <v>1</v>
      </c>
      <c r="D100" s="2">
        <v>1</v>
      </c>
      <c r="E100" t="s">
        <v>167</v>
      </c>
      <c r="F100" t="s">
        <v>279</v>
      </c>
      <c r="G100" t="s">
        <v>80</v>
      </c>
      <c r="H100">
        <v>1</v>
      </c>
    </row>
    <row r="101" spans="1:8" x14ac:dyDescent="0.35">
      <c r="A101" s="24">
        <v>2</v>
      </c>
      <c r="B101" s="2">
        <v>0</v>
      </c>
      <c r="C101" s="2">
        <v>1</v>
      </c>
      <c r="D101" s="2">
        <v>1</v>
      </c>
      <c r="E101" t="s">
        <v>167</v>
      </c>
      <c r="F101" t="s">
        <v>280</v>
      </c>
      <c r="G101" t="s">
        <v>80</v>
      </c>
      <c r="H101">
        <v>1</v>
      </c>
    </row>
    <row r="102" spans="1:8" x14ac:dyDescent="0.35">
      <c r="A102" s="24">
        <v>2</v>
      </c>
      <c r="B102" s="2">
        <v>0</v>
      </c>
      <c r="C102" s="2">
        <v>1</v>
      </c>
      <c r="D102" s="2">
        <v>1</v>
      </c>
      <c r="E102" t="s">
        <v>167</v>
      </c>
      <c r="F102" t="s">
        <v>281</v>
      </c>
      <c r="G102" t="s">
        <v>80</v>
      </c>
      <c r="H102">
        <v>1</v>
      </c>
    </row>
    <row r="103" spans="1:8" x14ac:dyDescent="0.35">
      <c r="A103" s="24">
        <v>2</v>
      </c>
      <c r="B103" s="20" t="s">
        <v>194</v>
      </c>
      <c r="C103" s="2">
        <v>1</v>
      </c>
      <c r="D103" s="2">
        <v>0</v>
      </c>
      <c r="E103" t="s">
        <v>27</v>
      </c>
      <c r="F103" s="34" t="s">
        <v>282</v>
      </c>
      <c r="G103" t="s">
        <v>199</v>
      </c>
    </row>
    <row r="104" spans="1:8" x14ac:dyDescent="0.35">
      <c r="A104" s="24">
        <v>2</v>
      </c>
      <c r="B104" s="21">
        <v>0</v>
      </c>
      <c r="C104" s="2">
        <v>1</v>
      </c>
      <c r="D104" s="2">
        <v>1</v>
      </c>
      <c r="E104" t="s">
        <v>283</v>
      </c>
      <c r="F104" t="s">
        <v>284</v>
      </c>
      <c r="G104" t="s">
        <v>80</v>
      </c>
      <c r="H104">
        <v>665</v>
      </c>
    </row>
    <row r="105" spans="1:8" x14ac:dyDescent="0.35">
      <c r="A105" s="24">
        <v>2</v>
      </c>
      <c r="B105" s="21">
        <v>0</v>
      </c>
      <c r="C105" s="2">
        <v>1</v>
      </c>
      <c r="D105" s="2">
        <v>1</v>
      </c>
      <c r="E105" t="s">
        <v>283</v>
      </c>
      <c r="F105" t="s">
        <v>285</v>
      </c>
      <c r="G105" t="s">
        <v>80</v>
      </c>
      <c r="H105">
        <v>177</v>
      </c>
    </row>
    <row r="106" spans="1:8" x14ac:dyDescent="0.35">
      <c r="A106" s="24">
        <v>2</v>
      </c>
      <c r="B106" s="21">
        <v>0</v>
      </c>
      <c r="C106" s="2">
        <v>1</v>
      </c>
      <c r="D106" s="2">
        <v>1</v>
      </c>
      <c r="E106" t="s">
        <v>283</v>
      </c>
      <c r="F106" t="s">
        <v>92</v>
      </c>
      <c r="G106" t="s">
        <v>80</v>
      </c>
      <c r="H106">
        <v>79</v>
      </c>
    </row>
    <row r="107" spans="1:8" x14ac:dyDescent="0.35">
      <c r="A107" s="24">
        <v>2</v>
      </c>
      <c r="B107" s="21">
        <v>0</v>
      </c>
      <c r="C107" s="2">
        <v>1</v>
      </c>
      <c r="D107" s="2">
        <v>1</v>
      </c>
      <c r="E107" t="s">
        <v>283</v>
      </c>
      <c r="F107" t="s">
        <v>286</v>
      </c>
      <c r="G107" t="s">
        <v>80</v>
      </c>
      <c r="H107">
        <v>13</v>
      </c>
    </row>
    <row r="108" spans="1:8" x14ac:dyDescent="0.35">
      <c r="A108" s="24">
        <v>2</v>
      </c>
      <c r="B108" s="21">
        <v>0</v>
      </c>
      <c r="C108" s="2">
        <v>1</v>
      </c>
      <c r="D108" s="2">
        <v>1</v>
      </c>
      <c r="E108" t="s">
        <v>283</v>
      </c>
      <c r="F108" t="s">
        <v>287</v>
      </c>
      <c r="G108" t="s">
        <v>80</v>
      </c>
      <c r="H108">
        <v>11</v>
      </c>
    </row>
    <row r="109" spans="1:8" x14ac:dyDescent="0.35">
      <c r="A109" s="24">
        <v>2</v>
      </c>
      <c r="B109" s="21">
        <v>0</v>
      </c>
      <c r="C109" s="2">
        <v>1</v>
      </c>
      <c r="D109" s="2">
        <v>1</v>
      </c>
      <c r="E109" t="s">
        <v>283</v>
      </c>
      <c r="F109" t="s">
        <v>102</v>
      </c>
      <c r="G109" t="s">
        <v>80</v>
      </c>
      <c r="H109">
        <v>4</v>
      </c>
    </row>
    <row r="110" spans="1:8" x14ac:dyDescent="0.35">
      <c r="A110" s="24">
        <v>2</v>
      </c>
      <c r="B110" s="21">
        <v>0</v>
      </c>
      <c r="C110" s="2">
        <v>1</v>
      </c>
      <c r="D110" s="2">
        <v>1</v>
      </c>
      <c r="E110" t="s">
        <v>283</v>
      </c>
      <c r="F110" t="s">
        <v>288</v>
      </c>
      <c r="G110" t="s">
        <v>80</v>
      </c>
      <c r="H110">
        <v>1</v>
      </c>
    </row>
    <row r="111" spans="1:8" x14ac:dyDescent="0.35">
      <c r="A111" s="24">
        <v>2</v>
      </c>
      <c r="B111" s="21">
        <v>0</v>
      </c>
      <c r="C111" s="2">
        <v>1</v>
      </c>
      <c r="D111" s="2">
        <v>1</v>
      </c>
      <c r="E111" t="s">
        <v>283</v>
      </c>
      <c r="F111" t="s">
        <v>289</v>
      </c>
      <c r="G111" t="s">
        <v>80</v>
      </c>
      <c r="H111">
        <v>62</v>
      </c>
    </row>
  </sheetData>
  <autoFilter ref="A1:H14" xr:uid="{8615B3A7-0AB6-4DE7-8F17-61BC7FDB8889}">
    <sortState xmlns:xlrd2="http://schemas.microsoft.com/office/spreadsheetml/2017/richdata2" ref="A2:H14">
      <sortCondition ref="E1:E14"/>
    </sortState>
  </autoFilter>
  <hyperlinks>
    <hyperlink ref="F103" r:id="rId1" xr:uid="{BF832612-D2C5-424F-BA8D-EA8BBFDFA821}"/>
  </hyperlinks>
  <pageMargins left="0.7" right="0.7" top="0.75" bottom="0.75" header="0.3" footer="0.3"/>
  <pageSetup orientation="portrait"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72064-C69A-44F6-A8A4-8397FD9DB03D}">
  <dimension ref="A1:H21"/>
  <sheetViews>
    <sheetView workbookViewId="0">
      <selection activeCell="E20" sqref="E20"/>
    </sheetView>
  </sheetViews>
  <sheetFormatPr defaultRowHeight="14.5" x14ac:dyDescent="0.35"/>
  <cols>
    <col min="1" max="1" width="7.36328125" bestFit="1" customWidth="1"/>
    <col min="2" max="3" width="8.26953125" bestFit="1" customWidth="1"/>
    <col min="4" max="4" width="7.7265625" bestFit="1" customWidth="1"/>
    <col min="5" max="5" width="20.08984375" bestFit="1" customWidth="1"/>
    <col min="6" max="6" width="23.90625" customWidth="1"/>
    <col min="7" max="7" width="10.26953125" bestFit="1" customWidth="1"/>
    <col min="8" max="8" width="7.453125" bestFit="1" customWidth="1"/>
  </cols>
  <sheetData>
    <row r="1" spans="1:8" ht="43.5" x14ac:dyDescent="0.35">
      <c r="A1" s="14" t="s">
        <v>37</v>
      </c>
      <c r="B1" s="19" t="s">
        <v>71</v>
      </c>
      <c r="C1" s="19" t="s">
        <v>72</v>
      </c>
      <c r="D1" s="19" t="s">
        <v>73</v>
      </c>
      <c r="E1" s="12" t="s">
        <v>74</v>
      </c>
      <c r="F1" s="12" t="s">
        <v>75</v>
      </c>
      <c r="G1" s="12" t="s">
        <v>76</v>
      </c>
      <c r="H1" s="12" t="s">
        <v>77</v>
      </c>
    </row>
    <row r="2" spans="1:8" x14ac:dyDescent="0.35">
      <c r="A2" s="24">
        <v>38</v>
      </c>
      <c r="B2" s="2">
        <v>0</v>
      </c>
      <c r="C2" s="20">
        <v>1</v>
      </c>
      <c r="D2" s="20">
        <v>1</v>
      </c>
      <c r="E2" t="s">
        <v>78</v>
      </c>
      <c r="F2" t="s">
        <v>79</v>
      </c>
      <c r="G2" t="s">
        <v>80</v>
      </c>
      <c r="H2">
        <v>1</v>
      </c>
    </row>
    <row r="3" spans="1:8" x14ac:dyDescent="0.35">
      <c r="A3" s="24">
        <v>38</v>
      </c>
      <c r="B3" s="2">
        <v>0</v>
      </c>
      <c r="C3" s="20">
        <v>1</v>
      </c>
      <c r="D3" s="20">
        <v>1</v>
      </c>
      <c r="E3" t="s">
        <v>78</v>
      </c>
      <c r="F3" t="s">
        <v>81</v>
      </c>
      <c r="G3" t="s">
        <v>80</v>
      </c>
      <c r="H3">
        <v>4</v>
      </c>
    </row>
    <row r="4" spans="1:8" x14ac:dyDescent="0.35">
      <c r="A4" s="24">
        <v>38</v>
      </c>
      <c r="B4" s="2">
        <v>0</v>
      </c>
      <c r="C4" s="20">
        <v>1</v>
      </c>
      <c r="D4" s="20">
        <v>1</v>
      </c>
      <c r="E4" t="s">
        <v>78</v>
      </c>
      <c r="F4" t="s">
        <v>82</v>
      </c>
      <c r="G4" t="s">
        <v>80</v>
      </c>
      <c r="H4">
        <v>7</v>
      </c>
    </row>
    <row r="5" spans="1:8" x14ac:dyDescent="0.35">
      <c r="A5" s="24">
        <v>38</v>
      </c>
      <c r="B5" s="2">
        <v>0</v>
      </c>
      <c r="C5" s="20">
        <v>1</v>
      </c>
      <c r="D5" s="20">
        <v>1</v>
      </c>
      <c r="E5" t="s">
        <v>78</v>
      </c>
      <c r="F5" t="s">
        <v>83</v>
      </c>
      <c r="G5" t="s">
        <v>80</v>
      </c>
      <c r="H5">
        <v>7</v>
      </c>
    </row>
    <row r="6" spans="1:8" x14ac:dyDescent="0.35">
      <c r="A6" s="24">
        <v>38</v>
      </c>
      <c r="B6" s="2">
        <v>0</v>
      </c>
      <c r="C6" s="20">
        <v>1</v>
      </c>
      <c r="D6" s="20">
        <v>1</v>
      </c>
      <c r="E6" t="s">
        <v>78</v>
      </c>
      <c r="F6" t="s">
        <v>84</v>
      </c>
      <c r="G6" t="s">
        <v>80</v>
      </c>
      <c r="H6">
        <v>7</v>
      </c>
    </row>
    <row r="7" spans="1:8" x14ac:dyDescent="0.35">
      <c r="A7" s="24">
        <v>38</v>
      </c>
      <c r="B7" s="2">
        <v>0</v>
      </c>
      <c r="C7" s="20">
        <v>1</v>
      </c>
      <c r="D7" s="20">
        <v>1</v>
      </c>
      <c r="E7" t="s">
        <v>78</v>
      </c>
      <c r="F7" t="s">
        <v>85</v>
      </c>
      <c r="G7" t="s">
        <v>80</v>
      </c>
      <c r="H7">
        <v>6</v>
      </c>
    </row>
    <row r="8" spans="1:8" x14ac:dyDescent="0.35">
      <c r="A8" s="24">
        <v>38</v>
      </c>
      <c r="B8" s="2">
        <v>0</v>
      </c>
      <c r="C8" s="20">
        <v>1</v>
      </c>
      <c r="D8" s="20">
        <v>1</v>
      </c>
      <c r="E8" t="s">
        <v>78</v>
      </c>
      <c r="F8" t="s">
        <v>86</v>
      </c>
      <c r="G8" t="s">
        <v>80</v>
      </c>
      <c r="H8">
        <v>7</v>
      </c>
    </row>
    <row r="9" spans="1:8" x14ac:dyDescent="0.35">
      <c r="A9" s="24">
        <v>38</v>
      </c>
      <c r="B9" s="2">
        <v>0</v>
      </c>
      <c r="C9" s="20">
        <v>1</v>
      </c>
      <c r="D9" s="20">
        <v>1</v>
      </c>
      <c r="E9" t="s">
        <v>78</v>
      </c>
      <c r="F9" t="s">
        <v>87</v>
      </c>
      <c r="G9" t="s">
        <v>80</v>
      </c>
      <c r="H9">
        <v>6</v>
      </c>
    </row>
    <row r="10" spans="1:8" x14ac:dyDescent="0.35">
      <c r="A10" s="24">
        <v>38</v>
      </c>
      <c r="B10" s="2">
        <v>0</v>
      </c>
      <c r="C10" s="20">
        <v>1</v>
      </c>
      <c r="D10" s="20">
        <v>1</v>
      </c>
      <c r="E10" t="s">
        <v>88</v>
      </c>
      <c r="F10" t="s">
        <v>91</v>
      </c>
      <c r="G10" t="s">
        <v>80</v>
      </c>
      <c r="H10">
        <v>45</v>
      </c>
    </row>
    <row r="11" spans="1:8" x14ac:dyDescent="0.35">
      <c r="A11" s="24">
        <v>38</v>
      </c>
      <c r="B11" s="2">
        <v>0</v>
      </c>
      <c r="C11" s="20">
        <v>1</v>
      </c>
      <c r="D11" s="20">
        <v>1</v>
      </c>
      <c r="E11" t="s">
        <v>93</v>
      </c>
      <c r="F11" s="5" t="s">
        <v>94</v>
      </c>
      <c r="G11" t="s">
        <v>80</v>
      </c>
      <c r="H11">
        <v>45</v>
      </c>
    </row>
    <row r="12" spans="1:8" x14ac:dyDescent="0.35">
      <c r="A12" s="24">
        <v>38</v>
      </c>
      <c r="B12" s="2">
        <v>0</v>
      </c>
      <c r="C12" s="20">
        <v>1</v>
      </c>
      <c r="D12" s="20">
        <v>1</v>
      </c>
      <c r="E12" t="s">
        <v>95</v>
      </c>
      <c r="F12" t="s">
        <v>91</v>
      </c>
      <c r="G12" t="s">
        <v>80</v>
      </c>
      <c r="H12">
        <v>45</v>
      </c>
    </row>
    <row r="13" spans="1:8" x14ac:dyDescent="0.35">
      <c r="A13" s="24">
        <v>38</v>
      </c>
      <c r="B13" s="2">
        <v>0</v>
      </c>
      <c r="C13" s="20">
        <v>1</v>
      </c>
      <c r="D13" s="20">
        <v>1</v>
      </c>
      <c r="E13" t="s">
        <v>103</v>
      </c>
      <c r="F13" t="s">
        <v>104</v>
      </c>
      <c r="G13" t="s">
        <v>80</v>
      </c>
      <c r="H13">
        <v>17</v>
      </c>
    </row>
    <row r="14" spans="1:8" x14ac:dyDescent="0.35">
      <c r="A14" s="24">
        <v>38</v>
      </c>
      <c r="B14" s="2">
        <v>0</v>
      </c>
      <c r="C14" s="20">
        <v>1</v>
      </c>
      <c r="D14" s="20">
        <v>1</v>
      </c>
      <c r="E14" t="s">
        <v>103</v>
      </c>
      <c r="F14" t="s">
        <v>105</v>
      </c>
      <c r="G14" t="s">
        <v>80</v>
      </c>
      <c r="H14">
        <v>28</v>
      </c>
    </row>
    <row r="15" spans="1:8" x14ac:dyDescent="0.35">
      <c r="A15" s="24">
        <v>38</v>
      </c>
      <c r="B15" s="2">
        <v>0</v>
      </c>
      <c r="C15" s="2">
        <v>1</v>
      </c>
      <c r="D15" s="2">
        <v>1</v>
      </c>
      <c r="E15" t="s">
        <v>167</v>
      </c>
      <c r="F15" t="s">
        <v>1087</v>
      </c>
      <c r="G15" t="s">
        <v>80</v>
      </c>
      <c r="H15">
        <v>34</v>
      </c>
    </row>
    <row r="16" spans="1:8" x14ac:dyDescent="0.35">
      <c r="A16" s="24">
        <v>38</v>
      </c>
      <c r="B16" s="2">
        <v>0</v>
      </c>
      <c r="C16" s="2">
        <v>1</v>
      </c>
      <c r="D16" s="2">
        <v>1</v>
      </c>
      <c r="E16" t="s">
        <v>167</v>
      </c>
      <c r="F16" t="s">
        <v>174</v>
      </c>
      <c r="G16" t="s">
        <v>80</v>
      </c>
      <c r="H16">
        <v>7</v>
      </c>
    </row>
    <row r="17" spans="1:8" x14ac:dyDescent="0.35">
      <c r="A17" s="24">
        <v>38</v>
      </c>
      <c r="B17" s="2">
        <v>0</v>
      </c>
      <c r="C17" s="2">
        <v>1</v>
      </c>
      <c r="D17" s="2">
        <v>1</v>
      </c>
      <c r="E17" t="s">
        <v>167</v>
      </c>
      <c r="F17" t="s">
        <v>1088</v>
      </c>
      <c r="G17" t="s">
        <v>80</v>
      </c>
      <c r="H17">
        <v>2</v>
      </c>
    </row>
    <row r="18" spans="1:8" x14ac:dyDescent="0.35">
      <c r="A18" s="24">
        <v>38</v>
      </c>
      <c r="B18" s="2">
        <v>0</v>
      </c>
      <c r="C18" s="2">
        <v>1</v>
      </c>
      <c r="D18" s="2">
        <v>1</v>
      </c>
      <c r="E18" t="s">
        <v>167</v>
      </c>
      <c r="F18" t="s">
        <v>1089</v>
      </c>
      <c r="G18" t="s">
        <v>80</v>
      </c>
      <c r="H18">
        <v>1</v>
      </c>
    </row>
    <row r="19" spans="1:8" x14ac:dyDescent="0.35">
      <c r="A19" s="24">
        <v>38</v>
      </c>
      <c r="B19" s="2">
        <v>0</v>
      </c>
      <c r="C19" s="2">
        <v>1</v>
      </c>
      <c r="D19" s="2">
        <v>1</v>
      </c>
      <c r="E19" t="s">
        <v>167</v>
      </c>
      <c r="F19" t="s">
        <v>1090</v>
      </c>
      <c r="G19" t="s">
        <v>80</v>
      </c>
      <c r="H19">
        <v>1</v>
      </c>
    </row>
    <row r="20" spans="1:8" x14ac:dyDescent="0.35">
      <c r="A20" s="24">
        <v>38</v>
      </c>
      <c r="B20" s="20" t="s">
        <v>196</v>
      </c>
      <c r="C20" s="20" t="s">
        <v>194</v>
      </c>
      <c r="D20" s="20" t="s">
        <v>196</v>
      </c>
      <c r="E20" t="s">
        <v>27</v>
      </c>
      <c r="F20" s="34" t="s">
        <v>1091</v>
      </c>
      <c r="G20" t="s">
        <v>199</v>
      </c>
    </row>
    <row r="21" spans="1:8" x14ac:dyDescent="0.35">
      <c r="A21" s="24">
        <v>38</v>
      </c>
      <c r="B21" s="2">
        <v>0</v>
      </c>
      <c r="C21" s="2">
        <v>1</v>
      </c>
      <c r="D21" s="2">
        <v>1</v>
      </c>
      <c r="E21" t="s">
        <v>106</v>
      </c>
      <c r="F21" t="s">
        <v>91</v>
      </c>
      <c r="G21" t="s">
        <v>80</v>
      </c>
      <c r="H21">
        <v>1</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B6682-1A06-47A4-A5FD-C9500F16EC90}">
  <dimension ref="A1:H34"/>
  <sheetViews>
    <sheetView workbookViewId="0">
      <selection activeCell="E28" sqref="A1:H34"/>
    </sheetView>
  </sheetViews>
  <sheetFormatPr defaultRowHeight="14.5" x14ac:dyDescent="0.35"/>
  <cols>
    <col min="5" max="5" width="20.08984375" bestFit="1" customWidth="1"/>
    <col min="6" max="6" width="27.81640625" customWidth="1"/>
  </cols>
  <sheetData>
    <row r="1" spans="1:8" ht="43.5" x14ac:dyDescent="0.35">
      <c r="A1" s="14" t="s">
        <v>37</v>
      </c>
      <c r="B1" s="19" t="s">
        <v>71</v>
      </c>
      <c r="C1" s="19" t="s">
        <v>72</v>
      </c>
      <c r="D1" s="19" t="s">
        <v>73</v>
      </c>
      <c r="E1" s="12" t="s">
        <v>74</v>
      </c>
      <c r="F1" s="12" t="s">
        <v>75</v>
      </c>
      <c r="G1" s="12" t="s">
        <v>76</v>
      </c>
      <c r="H1" s="12" t="s">
        <v>77</v>
      </c>
    </row>
    <row r="2" spans="1:8" x14ac:dyDescent="0.35">
      <c r="A2" s="24">
        <v>39</v>
      </c>
      <c r="B2" s="2">
        <v>0</v>
      </c>
      <c r="C2" s="20">
        <v>1</v>
      </c>
      <c r="D2" s="20">
        <v>1</v>
      </c>
      <c r="E2" t="s">
        <v>78</v>
      </c>
      <c r="F2" t="s">
        <v>79</v>
      </c>
      <c r="G2" t="s">
        <v>80</v>
      </c>
      <c r="H2">
        <v>3</v>
      </c>
    </row>
    <row r="3" spans="1:8" x14ac:dyDescent="0.35">
      <c r="A3" s="24">
        <v>39</v>
      </c>
      <c r="B3" s="2">
        <v>0</v>
      </c>
      <c r="C3" s="20">
        <v>1</v>
      </c>
      <c r="D3" s="20">
        <v>1</v>
      </c>
      <c r="E3" t="s">
        <v>78</v>
      </c>
      <c r="F3" t="s">
        <v>82</v>
      </c>
      <c r="G3" t="s">
        <v>80</v>
      </c>
      <c r="H3">
        <v>2</v>
      </c>
    </row>
    <row r="4" spans="1:8" x14ac:dyDescent="0.35">
      <c r="A4" s="24">
        <v>39</v>
      </c>
      <c r="B4" s="2">
        <v>0</v>
      </c>
      <c r="C4" s="20">
        <v>1</v>
      </c>
      <c r="D4" s="20">
        <v>1</v>
      </c>
      <c r="E4" t="s">
        <v>78</v>
      </c>
      <c r="F4" t="s">
        <v>83</v>
      </c>
      <c r="G4" t="s">
        <v>80</v>
      </c>
      <c r="H4">
        <v>13</v>
      </c>
    </row>
    <row r="5" spans="1:8" x14ac:dyDescent="0.35">
      <c r="A5" s="24">
        <v>39</v>
      </c>
      <c r="B5" s="2">
        <v>0</v>
      </c>
      <c r="C5" s="20">
        <v>1</v>
      </c>
      <c r="D5" s="20">
        <v>1</v>
      </c>
      <c r="E5" t="s">
        <v>78</v>
      </c>
      <c r="F5" t="s">
        <v>84</v>
      </c>
      <c r="G5" t="s">
        <v>80</v>
      </c>
      <c r="H5">
        <v>6</v>
      </c>
    </row>
    <row r="6" spans="1:8" x14ac:dyDescent="0.35">
      <c r="A6" s="24">
        <v>39</v>
      </c>
      <c r="B6" s="2">
        <v>0</v>
      </c>
      <c r="C6" s="20">
        <v>1</v>
      </c>
      <c r="D6" s="20">
        <v>1</v>
      </c>
      <c r="E6" t="s">
        <v>78</v>
      </c>
      <c r="F6" t="s">
        <v>85</v>
      </c>
      <c r="G6" t="s">
        <v>80</v>
      </c>
      <c r="H6">
        <v>6</v>
      </c>
    </row>
    <row r="7" spans="1:8" x14ac:dyDescent="0.35">
      <c r="A7" s="24">
        <v>39</v>
      </c>
      <c r="B7" s="2">
        <v>0</v>
      </c>
      <c r="C7" s="20">
        <v>1</v>
      </c>
      <c r="D7" s="20">
        <v>1</v>
      </c>
      <c r="E7" t="s">
        <v>78</v>
      </c>
      <c r="F7" t="s">
        <v>86</v>
      </c>
      <c r="G7" t="s">
        <v>80</v>
      </c>
      <c r="H7">
        <v>5</v>
      </c>
    </row>
    <row r="8" spans="1:8" x14ac:dyDescent="0.35">
      <c r="A8" s="24">
        <v>39</v>
      </c>
      <c r="B8" s="2">
        <v>0</v>
      </c>
      <c r="C8" s="20">
        <v>1</v>
      </c>
      <c r="D8" s="20">
        <v>1</v>
      </c>
      <c r="E8" t="s">
        <v>78</v>
      </c>
      <c r="F8" t="s">
        <v>87</v>
      </c>
      <c r="G8" t="s">
        <v>80</v>
      </c>
      <c r="H8">
        <v>5</v>
      </c>
    </row>
    <row r="9" spans="1:8" x14ac:dyDescent="0.35">
      <c r="A9" s="24">
        <v>39</v>
      </c>
      <c r="B9" s="2">
        <v>0</v>
      </c>
      <c r="C9" s="20">
        <v>1</v>
      </c>
      <c r="D9" s="20">
        <v>1</v>
      </c>
      <c r="E9" t="s">
        <v>88</v>
      </c>
      <c r="F9" t="s">
        <v>91</v>
      </c>
      <c r="G9" t="s">
        <v>80</v>
      </c>
      <c r="H9">
        <v>40</v>
      </c>
    </row>
    <row r="10" spans="1:8" x14ac:dyDescent="0.35">
      <c r="A10" s="24">
        <v>39</v>
      </c>
      <c r="B10" s="2">
        <v>0</v>
      </c>
      <c r="C10" s="20">
        <v>1</v>
      </c>
      <c r="D10" s="20">
        <v>1</v>
      </c>
      <c r="E10" t="s">
        <v>93</v>
      </c>
      <c r="F10" s="5" t="s">
        <v>94</v>
      </c>
      <c r="G10" t="s">
        <v>80</v>
      </c>
      <c r="H10">
        <v>40</v>
      </c>
    </row>
    <row r="11" spans="1:8" x14ac:dyDescent="0.35">
      <c r="A11" s="24">
        <v>39</v>
      </c>
      <c r="B11" s="2">
        <v>0</v>
      </c>
      <c r="C11" s="20">
        <v>1</v>
      </c>
      <c r="D11" s="20">
        <v>1</v>
      </c>
      <c r="E11" t="s">
        <v>95</v>
      </c>
      <c r="F11" t="s">
        <v>91</v>
      </c>
      <c r="G11" t="s">
        <v>80</v>
      </c>
      <c r="H11">
        <v>40</v>
      </c>
    </row>
    <row r="12" spans="1:8" x14ac:dyDescent="0.35">
      <c r="A12" s="24">
        <v>39</v>
      </c>
      <c r="B12" s="2">
        <v>0</v>
      </c>
      <c r="C12" s="20">
        <v>1</v>
      </c>
      <c r="D12" s="20">
        <v>1</v>
      </c>
      <c r="E12" t="s">
        <v>103</v>
      </c>
      <c r="F12" t="s">
        <v>104</v>
      </c>
      <c r="G12" t="s">
        <v>80</v>
      </c>
      <c r="H12">
        <v>16</v>
      </c>
    </row>
    <row r="13" spans="1:8" x14ac:dyDescent="0.35">
      <c r="A13" s="24">
        <v>39</v>
      </c>
      <c r="B13" s="2">
        <v>0</v>
      </c>
      <c r="C13" s="20">
        <v>1</v>
      </c>
      <c r="D13" s="20">
        <v>1</v>
      </c>
      <c r="E13" t="s">
        <v>103</v>
      </c>
      <c r="F13" t="s">
        <v>105</v>
      </c>
      <c r="G13" t="s">
        <v>80</v>
      </c>
      <c r="H13">
        <v>24</v>
      </c>
    </row>
    <row r="14" spans="1:8" x14ac:dyDescent="0.35">
      <c r="A14" s="24">
        <v>39</v>
      </c>
      <c r="B14" s="2">
        <v>0</v>
      </c>
      <c r="C14" s="2">
        <v>1</v>
      </c>
      <c r="D14" s="2">
        <v>1</v>
      </c>
      <c r="E14" t="s">
        <v>167</v>
      </c>
      <c r="F14" t="s">
        <v>211</v>
      </c>
      <c r="G14" t="s">
        <v>80</v>
      </c>
      <c r="H14">
        <v>5</v>
      </c>
    </row>
    <row r="15" spans="1:8" x14ac:dyDescent="0.35">
      <c r="A15" s="24">
        <v>39</v>
      </c>
      <c r="B15" s="2">
        <v>0</v>
      </c>
      <c r="C15" s="2">
        <v>1</v>
      </c>
      <c r="D15" s="2">
        <v>1</v>
      </c>
      <c r="E15" t="s">
        <v>167</v>
      </c>
      <c r="F15" t="s">
        <v>168</v>
      </c>
      <c r="G15" t="s">
        <v>80</v>
      </c>
      <c r="H15">
        <v>15</v>
      </c>
    </row>
    <row r="16" spans="1:8" x14ac:dyDescent="0.35">
      <c r="A16" s="24">
        <v>39</v>
      </c>
      <c r="B16" s="2">
        <v>0</v>
      </c>
      <c r="C16" s="2">
        <v>1</v>
      </c>
      <c r="D16" s="2">
        <v>1</v>
      </c>
      <c r="E16" t="s">
        <v>167</v>
      </c>
      <c r="F16" t="s">
        <v>918</v>
      </c>
      <c r="G16" t="s">
        <v>80</v>
      </c>
      <c r="H16">
        <v>1</v>
      </c>
    </row>
    <row r="17" spans="1:8" x14ac:dyDescent="0.35">
      <c r="A17" s="24">
        <v>39</v>
      </c>
      <c r="B17" s="2">
        <v>0</v>
      </c>
      <c r="C17" s="2">
        <v>1</v>
      </c>
      <c r="D17" s="2">
        <v>1</v>
      </c>
      <c r="E17" t="s">
        <v>167</v>
      </c>
      <c r="F17" t="s">
        <v>174</v>
      </c>
      <c r="G17" t="s">
        <v>80</v>
      </c>
      <c r="H17">
        <v>1</v>
      </c>
    </row>
    <row r="18" spans="1:8" x14ac:dyDescent="0.35">
      <c r="A18" s="24">
        <v>39</v>
      </c>
      <c r="B18" s="2">
        <v>0</v>
      </c>
      <c r="C18" s="2">
        <v>1</v>
      </c>
      <c r="D18" s="2">
        <v>1</v>
      </c>
      <c r="E18" t="s">
        <v>167</v>
      </c>
      <c r="F18" t="s">
        <v>761</v>
      </c>
      <c r="G18" t="s">
        <v>80</v>
      </c>
      <c r="H18">
        <v>3</v>
      </c>
    </row>
    <row r="19" spans="1:8" x14ac:dyDescent="0.35">
      <c r="A19" s="24">
        <v>39</v>
      </c>
      <c r="B19" s="2">
        <v>0</v>
      </c>
      <c r="C19" s="2">
        <v>1</v>
      </c>
      <c r="D19" s="2">
        <v>1</v>
      </c>
      <c r="E19" t="s">
        <v>167</v>
      </c>
      <c r="F19" t="s">
        <v>180</v>
      </c>
      <c r="G19" t="s">
        <v>80</v>
      </c>
      <c r="H19">
        <v>3</v>
      </c>
    </row>
    <row r="20" spans="1:8" x14ac:dyDescent="0.35">
      <c r="A20" s="24">
        <v>39</v>
      </c>
      <c r="B20" s="2">
        <v>0</v>
      </c>
      <c r="C20" s="2">
        <v>1</v>
      </c>
      <c r="D20" s="2">
        <v>1</v>
      </c>
      <c r="E20" t="s">
        <v>167</v>
      </c>
      <c r="F20" t="s">
        <v>187</v>
      </c>
      <c r="G20" t="s">
        <v>80</v>
      </c>
      <c r="H20">
        <v>1</v>
      </c>
    </row>
    <row r="21" spans="1:8" x14ac:dyDescent="0.35">
      <c r="A21" s="24">
        <v>39</v>
      </c>
      <c r="B21" s="2">
        <v>0</v>
      </c>
      <c r="C21" s="2">
        <v>1</v>
      </c>
      <c r="D21" s="2">
        <v>1</v>
      </c>
      <c r="E21" t="s">
        <v>167</v>
      </c>
      <c r="F21" t="s">
        <v>169</v>
      </c>
      <c r="G21" t="s">
        <v>80</v>
      </c>
      <c r="H21">
        <v>3</v>
      </c>
    </row>
    <row r="22" spans="1:8" x14ac:dyDescent="0.35">
      <c r="A22" s="24">
        <v>39</v>
      </c>
      <c r="B22" s="2">
        <v>0</v>
      </c>
      <c r="C22" s="2">
        <v>1</v>
      </c>
      <c r="D22" s="2">
        <v>1</v>
      </c>
      <c r="E22" t="s">
        <v>167</v>
      </c>
      <c r="F22" t="s">
        <v>181</v>
      </c>
      <c r="G22" t="s">
        <v>80</v>
      </c>
      <c r="H22">
        <v>1</v>
      </c>
    </row>
    <row r="23" spans="1:8" x14ac:dyDescent="0.35">
      <c r="A23" s="24">
        <v>39</v>
      </c>
      <c r="B23" s="2">
        <v>0</v>
      </c>
      <c r="C23" s="2">
        <v>1</v>
      </c>
      <c r="D23" s="2">
        <v>1</v>
      </c>
      <c r="E23" t="s">
        <v>167</v>
      </c>
      <c r="F23" t="s">
        <v>170</v>
      </c>
      <c r="G23" t="s">
        <v>80</v>
      </c>
      <c r="H23">
        <v>2</v>
      </c>
    </row>
    <row r="24" spans="1:8" x14ac:dyDescent="0.35">
      <c r="A24" s="24">
        <v>39</v>
      </c>
      <c r="B24" s="2">
        <v>0</v>
      </c>
      <c r="C24" s="2">
        <v>1</v>
      </c>
      <c r="D24" s="2">
        <v>1</v>
      </c>
      <c r="E24" t="s">
        <v>167</v>
      </c>
      <c r="F24" t="s">
        <v>1098</v>
      </c>
      <c r="G24" t="s">
        <v>80</v>
      </c>
      <c r="H24">
        <v>1</v>
      </c>
    </row>
    <row r="25" spans="1:8" x14ac:dyDescent="0.35">
      <c r="A25" s="24">
        <v>39</v>
      </c>
      <c r="B25" s="2">
        <v>0</v>
      </c>
      <c r="C25" s="2">
        <v>1</v>
      </c>
      <c r="D25" s="2">
        <v>1</v>
      </c>
      <c r="E25" t="s">
        <v>167</v>
      </c>
      <c r="F25" t="s">
        <v>173</v>
      </c>
      <c r="G25" t="s">
        <v>80</v>
      </c>
      <c r="H25">
        <v>1</v>
      </c>
    </row>
    <row r="26" spans="1:8" x14ac:dyDescent="0.35">
      <c r="A26" s="24">
        <v>39</v>
      </c>
      <c r="B26" s="2">
        <v>0</v>
      </c>
      <c r="C26" s="2">
        <v>1</v>
      </c>
      <c r="D26" s="2">
        <v>1</v>
      </c>
      <c r="E26" t="s">
        <v>167</v>
      </c>
      <c r="F26" t="s">
        <v>797</v>
      </c>
      <c r="G26" t="s">
        <v>80</v>
      </c>
      <c r="H26">
        <v>1</v>
      </c>
    </row>
    <row r="27" spans="1:8" x14ac:dyDescent="0.35">
      <c r="A27" s="24">
        <v>39</v>
      </c>
      <c r="B27" s="2">
        <v>0</v>
      </c>
      <c r="C27" s="2">
        <v>1</v>
      </c>
      <c r="D27" s="2">
        <v>1</v>
      </c>
      <c r="E27" t="s">
        <v>167</v>
      </c>
      <c r="F27" t="s">
        <v>1099</v>
      </c>
      <c r="G27" t="s">
        <v>80</v>
      </c>
      <c r="H27">
        <v>1</v>
      </c>
    </row>
    <row r="28" spans="1:8" x14ac:dyDescent="0.35">
      <c r="A28" s="24">
        <v>39</v>
      </c>
      <c r="B28" s="2">
        <v>0</v>
      </c>
      <c r="C28" s="2">
        <v>1</v>
      </c>
      <c r="D28" s="2">
        <v>1</v>
      </c>
      <c r="E28" t="s">
        <v>167</v>
      </c>
      <c r="F28" t="s">
        <v>251</v>
      </c>
      <c r="G28" t="s">
        <v>80</v>
      </c>
      <c r="H28">
        <v>1</v>
      </c>
    </row>
    <row r="29" spans="1:8" x14ac:dyDescent="0.35">
      <c r="A29" s="24">
        <v>39</v>
      </c>
      <c r="B29" s="20" t="s">
        <v>196</v>
      </c>
      <c r="C29" s="20" t="s">
        <v>194</v>
      </c>
      <c r="D29" s="20" t="s">
        <v>196</v>
      </c>
      <c r="E29" t="s">
        <v>27</v>
      </c>
      <c r="F29" s="34" t="s">
        <v>1100</v>
      </c>
      <c r="G29" t="s">
        <v>199</v>
      </c>
    </row>
    <row r="30" spans="1:8" x14ac:dyDescent="0.35">
      <c r="A30" s="24">
        <v>39</v>
      </c>
      <c r="B30" s="2">
        <v>0</v>
      </c>
      <c r="C30" s="2">
        <v>1</v>
      </c>
      <c r="D30" s="2">
        <v>1</v>
      </c>
      <c r="E30" t="s">
        <v>106</v>
      </c>
      <c r="F30" t="s">
        <v>91</v>
      </c>
      <c r="G30" t="s">
        <v>80</v>
      </c>
      <c r="H30">
        <v>40</v>
      </c>
    </row>
    <row r="31" spans="1:8" x14ac:dyDescent="0.35">
      <c r="A31" s="24">
        <v>39</v>
      </c>
      <c r="B31" s="2">
        <v>0</v>
      </c>
      <c r="C31" s="2">
        <v>1</v>
      </c>
      <c r="D31" s="20" t="s">
        <v>196</v>
      </c>
      <c r="E31" t="s">
        <v>197</v>
      </c>
      <c r="F31" t="s">
        <v>1101</v>
      </c>
      <c r="G31" t="s">
        <v>199</v>
      </c>
    </row>
    <row r="32" spans="1:8" x14ac:dyDescent="0.35">
      <c r="A32" s="24">
        <v>39</v>
      </c>
      <c r="B32" s="2">
        <v>0</v>
      </c>
      <c r="C32" s="2">
        <v>1</v>
      </c>
      <c r="D32" s="20" t="s">
        <v>196</v>
      </c>
      <c r="E32" t="s">
        <v>200</v>
      </c>
      <c r="F32" t="s">
        <v>1102</v>
      </c>
      <c r="G32" t="s">
        <v>199</v>
      </c>
    </row>
    <row r="33" spans="1:7" x14ac:dyDescent="0.35">
      <c r="A33" s="24">
        <v>39</v>
      </c>
      <c r="B33" s="21">
        <v>0</v>
      </c>
      <c r="C33" s="22">
        <v>1</v>
      </c>
      <c r="D33" s="22" t="s">
        <v>196</v>
      </c>
      <c r="E33" t="s">
        <v>197</v>
      </c>
      <c r="F33" t="s">
        <v>1103</v>
      </c>
      <c r="G33" t="s">
        <v>199</v>
      </c>
    </row>
    <row r="34" spans="1:7" x14ac:dyDescent="0.35">
      <c r="A34" s="24">
        <v>39</v>
      </c>
      <c r="B34" s="21">
        <v>0</v>
      </c>
      <c r="C34" s="22">
        <v>1</v>
      </c>
      <c r="D34" s="22" t="s">
        <v>196</v>
      </c>
      <c r="E34" t="s">
        <v>200</v>
      </c>
      <c r="F34" t="s">
        <v>1104</v>
      </c>
      <c r="G34" t="s">
        <v>199</v>
      </c>
    </row>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B33DE-88C1-46F9-8AB2-434380E94A2D}">
  <dimension ref="A1:H70"/>
  <sheetViews>
    <sheetView workbookViewId="0">
      <selection activeCell="A6" sqref="A6"/>
    </sheetView>
  </sheetViews>
  <sheetFormatPr defaultRowHeight="14.5" x14ac:dyDescent="0.35"/>
  <cols>
    <col min="1" max="1" width="7.36328125" bestFit="1" customWidth="1"/>
    <col min="2" max="3" width="8.26953125" bestFit="1" customWidth="1"/>
    <col min="4" max="4" width="7.7265625" bestFit="1" customWidth="1"/>
    <col min="5" max="5" width="20.08984375" bestFit="1" customWidth="1"/>
    <col min="6" max="6" width="29.26953125" customWidth="1"/>
    <col min="7" max="7" width="10.26953125" bestFit="1" customWidth="1"/>
    <col min="8" max="8" width="7.453125" bestFit="1" customWidth="1"/>
  </cols>
  <sheetData>
    <row r="1" spans="1:8" ht="43.5" x14ac:dyDescent="0.35">
      <c r="A1" s="14" t="s">
        <v>37</v>
      </c>
      <c r="B1" s="19" t="s">
        <v>71</v>
      </c>
      <c r="C1" s="19" t="s">
        <v>72</v>
      </c>
      <c r="D1" s="19" t="s">
        <v>73</v>
      </c>
      <c r="E1" s="12" t="s">
        <v>74</v>
      </c>
      <c r="F1" s="12" t="s">
        <v>75</v>
      </c>
      <c r="G1" s="12" t="s">
        <v>76</v>
      </c>
      <c r="H1" s="12" t="s">
        <v>77</v>
      </c>
    </row>
    <row r="2" spans="1:8" x14ac:dyDescent="0.35">
      <c r="A2" s="24">
        <v>40</v>
      </c>
      <c r="B2" s="2">
        <v>0</v>
      </c>
      <c r="C2" s="20">
        <v>1</v>
      </c>
      <c r="D2" s="20">
        <v>1</v>
      </c>
      <c r="E2" t="s">
        <v>78</v>
      </c>
      <c r="F2" t="s">
        <v>290</v>
      </c>
      <c r="G2" t="s">
        <v>80</v>
      </c>
      <c r="H2">
        <v>55</v>
      </c>
    </row>
    <row r="3" spans="1:8" x14ac:dyDescent="0.35">
      <c r="A3" s="24">
        <v>40</v>
      </c>
      <c r="B3" s="2">
        <v>0</v>
      </c>
      <c r="C3" s="20">
        <v>1</v>
      </c>
      <c r="D3" s="20">
        <v>1</v>
      </c>
      <c r="E3" t="s">
        <v>88</v>
      </c>
      <c r="F3" t="s">
        <v>90</v>
      </c>
      <c r="G3" t="s">
        <v>80</v>
      </c>
      <c r="H3">
        <v>7</v>
      </c>
    </row>
    <row r="4" spans="1:8" x14ac:dyDescent="0.35">
      <c r="A4" s="24">
        <v>40</v>
      </c>
      <c r="B4" s="2">
        <v>0</v>
      </c>
      <c r="C4" s="20">
        <v>1</v>
      </c>
      <c r="D4" s="20">
        <v>1</v>
      </c>
      <c r="E4" t="s">
        <v>88</v>
      </c>
      <c r="F4" t="s">
        <v>89</v>
      </c>
      <c r="G4" t="s">
        <v>80</v>
      </c>
      <c r="H4">
        <v>3</v>
      </c>
    </row>
    <row r="5" spans="1:8" x14ac:dyDescent="0.35">
      <c r="A5" s="24">
        <v>40</v>
      </c>
      <c r="B5" s="2">
        <v>0</v>
      </c>
      <c r="C5" s="20">
        <v>1</v>
      </c>
      <c r="D5" s="20">
        <v>1</v>
      </c>
      <c r="E5" t="s">
        <v>88</v>
      </c>
      <c r="F5" t="s">
        <v>92</v>
      </c>
      <c r="G5" t="s">
        <v>80</v>
      </c>
      <c r="H5">
        <v>45</v>
      </c>
    </row>
    <row r="6" spans="1:8" x14ac:dyDescent="0.35">
      <c r="A6" s="24">
        <v>40</v>
      </c>
      <c r="B6" s="2">
        <v>0</v>
      </c>
      <c r="C6" s="20">
        <v>1</v>
      </c>
      <c r="D6" s="20">
        <v>1</v>
      </c>
      <c r="E6" t="s">
        <v>93</v>
      </c>
      <c r="F6" s="5" t="s">
        <v>94</v>
      </c>
      <c r="G6" t="s">
        <v>80</v>
      </c>
      <c r="H6">
        <v>55</v>
      </c>
    </row>
    <row r="7" spans="1:8" x14ac:dyDescent="0.35">
      <c r="A7" s="24">
        <v>40</v>
      </c>
      <c r="B7" s="2">
        <v>0</v>
      </c>
      <c r="C7" s="20">
        <v>1</v>
      </c>
      <c r="D7" s="20">
        <v>1</v>
      </c>
      <c r="E7" t="s">
        <v>95</v>
      </c>
      <c r="F7" t="s">
        <v>98</v>
      </c>
      <c r="G7" t="s">
        <v>80</v>
      </c>
      <c r="H7">
        <v>1</v>
      </c>
    </row>
    <row r="8" spans="1:8" x14ac:dyDescent="0.35">
      <c r="A8" s="24">
        <v>40</v>
      </c>
      <c r="B8" s="2">
        <v>0</v>
      </c>
      <c r="C8" s="20">
        <v>1</v>
      </c>
      <c r="D8" s="20">
        <v>1</v>
      </c>
      <c r="E8" t="s">
        <v>95</v>
      </c>
      <c r="F8" t="s">
        <v>92</v>
      </c>
      <c r="G8" t="s">
        <v>80</v>
      </c>
      <c r="H8">
        <v>45</v>
      </c>
    </row>
    <row r="9" spans="1:8" x14ac:dyDescent="0.35">
      <c r="A9" s="24">
        <v>40</v>
      </c>
      <c r="B9" s="2">
        <v>0</v>
      </c>
      <c r="C9" s="20">
        <v>1</v>
      </c>
      <c r="D9" s="20">
        <v>1</v>
      </c>
      <c r="E9" t="s">
        <v>95</v>
      </c>
      <c r="F9" t="s">
        <v>96</v>
      </c>
      <c r="G9" t="s">
        <v>80</v>
      </c>
      <c r="H9">
        <v>8</v>
      </c>
    </row>
    <row r="10" spans="1:8" x14ac:dyDescent="0.35">
      <c r="A10" s="24">
        <v>40</v>
      </c>
      <c r="B10" s="2">
        <v>0</v>
      </c>
      <c r="C10" s="20">
        <v>1</v>
      </c>
      <c r="D10" s="20">
        <v>1</v>
      </c>
      <c r="E10" t="s">
        <v>95</v>
      </c>
      <c r="F10" t="s">
        <v>102</v>
      </c>
      <c r="G10" t="s">
        <v>80</v>
      </c>
      <c r="H10">
        <v>1</v>
      </c>
    </row>
    <row r="11" spans="1:8" x14ac:dyDescent="0.35">
      <c r="A11" s="24">
        <v>40</v>
      </c>
      <c r="B11" s="2">
        <v>0</v>
      </c>
      <c r="C11" s="20">
        <v>1</v>
      </c>
      <c r="D11" s="20">
        <v>1</v>
      </c>
      <c r="E11" t="s">
        <v>103</v>
      </c>
      <c r="F11" t="s">
        <v>104</v>
      </c>
      <c r="G11" t="s">
        <v>80</v>
      </c>
      <c r="H11">
        <v>25</v>
      </c>
    </row>
    <row r="12" spans="1:8" x14ac:dyDescent="0.35">
      <c r="A12" s="24">
        <v>40</v>
      </c>
      <c r="B12" s="2">
        <v>0</v>
      </c>
      <c r="C12" s="20">
        <v>1</v>
      </c>
      <c r="D12" s="20">
        <v>1</v>
      </c>
      <c r="E12" t="s">
        <v>103</v>
      </c>
      <c r="F12" t="s">
        <v>105</v>
      </c>
      <c r="G12" t="s">
        <v>80</v>
      </c>
      <c r="H12">
        <v>30</v>
      </c>
    </row>
    <row r="13" spans="1:8" x14ac:dyDescent="0.35">
      <c r="A13" s="24">
        <v>40</v>
      </c>
      <c r="B13" s="2">
        <v>0</v>
      </c>
      <c r="C13" s="2">
        <v>1</v>
      </c>
      <c r="D13" s="2">
        <v>1</v>
      </c>
      <c r="E13" t="s">
        <v>167</v>
      </c>
      <c r="F13" t="s">
        <v>268</v>
      </c>
      <c r="G13" t="s">
        <v>80</v>
      </c>
      <c r="H13">
        <v>1</v>
      </c>
    </row>
    <row r="14" spans="1:8" x14ac:dyDescent="0.35">
      <c r="A14" s="24">
        <v>40</v>
      </c>
      <c r="B14" s="2">
        <v>0</v>
      </c>
      <c r="C14" s="2">
        <v>1</v>
      </c>
      <c r="D14" s="2">
        <v>1</v>
      </c>
      <c r="E14" t="s">
        <v>167</v>
      </c>
      <c r="F14" t="s">
        <v>183</v>
      </c>
      <c r="G14" t="s">
        <v>80</v>
      </c>
      <c r="H14">
        <v>1</v>
      </c>
    </row>
    <row r="15" spans="1:8" x14ac:dyDescent="0.35">
      <c r="A15" s="24">
        <v>40</v>
      </c>
      <c r="B15" s="2">
        <v>0</v>
      </c>
      <c r="C15" s="2">
        <v>1</v>
      </c>
      <c r="D15" s="2">
        <v>1</v>
      </c>
      <c r="E15" t="s">
        <v>167</v>
      </c>
      <c r="F15" t="s">
        <v>211</v>
      </c>
      <c r="G15" t="s">
        <v>80</v>
      </c>
      <c r="H15">
        <v>3</v>
      </c>
    </row>
    <row r="16" spans="1:8" x14ac:dyDescent="0.35">
      <c r="A16" s="24">
        <v>40</v>
      </c>
      <c r="B16" s="2">
        <v>0</v>
      </c>
      <c r="C16" s="2">
        <v>1</v>
      </c>
      <c r="D16" s="2">
        <v>1</v>
      </c>
      <c r="E16" t="s">
        <v>167</v>
      </c>
      <c r="F16" t="s">
        <v>215</v>
      </c>
      <c r="G16" t="s">
        <v>80</v>
      </c>
      <c r="H16">
        <v>1</v>
      </c>
    </row>
    <row r="17" spans="1:8" x14ac:dyDescent="0.35">
      <c r="A17" s="24">
        <v>40</v>
      </c>
      <c r="B17" s="2">
        <v>0</v>
      </c>
      <c r="C17" s="2">
        <v>1</v>
      </c>
      <c r="D17" s="2">
        <v>1</v>
      </c>
      <c r="E17" t="s">
        <v>167</v>
      </c>
      <c r="F17" t="s">
        <v>1108</v>
      </c>
      <c r="G17" t="s">
        <v>80</v>
      </c>
      <c r="H17">
        <v>1</v>
      </c>
    </row>
    <row r="18" spans="1:8" x14ac:dyDescent="0.35">
      <c r="A18" s="24">
        <v>40</v>
      </c>
      <c r="B18" s="2">
        <v>0</v>
      </c>
      <c r="C18" s="2">
        <v>1</v>
      </c>
      <c r="D18" s="2">
        <v>1</v>
      </c>
      <c r="E18" t="s">
        <v>167</v>
      </c>
      <c r="F18" t="s">
        <v>224</v>
      </c>
      <c r="G18" t="s">
        <v>80</v>
      </c>
      <c r="H18">
        <v>1</v>
      </c>
    </row>
    <row r="19" spans="1:8" x14ac:dyDescent="0.35">
      <c r="A19" s="24">
        <v>40</v>
      </c>
      <c r="B19" s="2">
        <v>0</v>
      </c>
      <c r="C19" s="2">
        <v>1</v>
      </c>
      <c r="D19" s="2">
        <v>1</v>
      </c>
      <c r="E19" t="s">
        <v>167</v>
      </c>
      <c r="F19" t="s">
        <v>932</v>
      </c>
      <c r="G19" t="s">
        <v>80</v>
      </c>
      <c r="H19">
        <v>2</v>
      </c>
    </row>
    <row r="20" spans="1:8" x14ac:dyDescent="0.35">
      <c r="A20" s="24">
        <v>40</v>
      </c>
      <c r="B20" s="2">
        <v>0</v>
      </c>
      <c r="C20" s="2">
        <v>1</v>
      </c>
      <c r="D20" s="2">
        <v>1</v>
      </c>
      <c r="E20" t="s">
        <v>167</v>
      </c>
      <c r="F20" t="s">
        <v>377</v>
      </c>
      <c r="G20" t="s">
        <v>80</v>
      </c>
      <c r="H20">
        <v>1</v>
      </c>
    </row>
    <row r="21" spans="1:8" x14ac:dyDescent="0.35">
      <c r="A21" s="24">
        <v>40</v>
      </c>
      <c r="B21" s="2">
        <v>0</v>
      </c>
      <c r="C21" s="2">
        <v>1</v>
      </c>
      <c r="D21" s="2">
        <v>1</v>
      </c>
      <c r="E21" t="s">
        <v>167</v>
      </c>
      <c r="F21" t="s">
        <v>1109</v>
      </c>
      <c r="G21" t="s">
        <v>80</v>
      </c>
      <c r="H21">
        <v>1</v>
      </c>
    </row>
    <row r="22" spans="1:8" x14ac:dyDescent="0.35">
      <c r="A22" s="24">
        <v>40</v>
      </c>
      <c r="B22" s="2">
        <v>0</v>
      </c>
      <c r="C22" s="2">
        <v>1</v>
      </c>
      <c r="D22" s="2">
        <v>1</v>
      </c>
      <c r="E22" t="s">
        <v>167</v>
      </c>
      <c r="F22" t="s">
        <v>1110</v>
      </c>
      <c r="G22" t="s">
        <v>80</v>
      </c>
      <c r="H22">
        <v>1</v>
      </c>
    </row>
    <row r="23" spans="1:8" x14ac:dyDescent="0.35">
      <c r="A23" s="24">
        <v>40</v>
      </c>
      <c r="B23" s="2">
        <v>0</v>
      </c>
      <c r="C23" s="2">
        <v>1</v>
      </c>
      <c r="D23" s="2">
        <v>1</v>
      </c>
      <c r="E23" t="s">
        <v>167</v>
      </c>
      <c r="F23" t="s">
        <v>800</v>
      </c>
      <c r="G23" t="s">
        <v>80</v>
      </c>
      <c r="H23">
        <v>5</v>
      </c>
    </row>
    <row r="24" spans="1:8" x14ac:dyDescent="0.35">
      <c r="A24" s="24">
        <v>40</v>
      </c>
      <c r="B24" s="2">
        <v>0</v>
      </c>
      <c r="C24" s="2">
        <v>1</v>
      </c>
      <c r="D24" s="2">
        <v>1</v>
      </c>
      <c r="E24" t="s">
        <v>167</v>
      </c>
      <c r="F24" t="s">
        <v>812</v>
      </c>
      <c r="G24" t="s">
        <v>80</v>
      </c>
      <c r="H24">
        <v>1</v>
      </c>
    </row>
    <row r="25" spans="1:8" x14ac:dyDescent="0.35">
      <c r="A25" s="24">
        <v>40</v>
      </c>
      <c r="B25" s="2">
        <v>0</v>
      </c>
      <c r="C25" s="2">
        <v>1</v>
      </c>
      <c r="D25" s="2">
        <v>1</v>
      </c>
      <c r="E25" t="s">
        <v>167</v>
      </c>
      <c r="F25" t="s">
        <v>1111</v>
      </c>
      <c r="G25" t="s">
        <v>80</v>
      </c>
      <c r="H25">
        <v>2</v>
      </c>
    </row>
    <row r="26" spans="1:8" x14ac:dyDescent="0.35">
      <c r="A26" s="24">
        <v>40</v>
      </c>
      <c r="B26" s="2">
        <v>0</v>
      </c>
      <c r="C26" s="2">
        <v>1</v>
      </c>
      <c r="D26" s="2">
        <v>1</v>
      </c>
      <c r="E26" t="s">
        <v>167</v>
      </c>
      <c r="F26" t="s">
        <v>237</v>
      </c>
      <c r="G26" t="s">
        <v>80</v>
      </c>
      <c r="H26">
        <v>1</v>
      </c>
    </row>
    <row r="27" spans="1:8" x14ac:dyDescent="0.35">
      <c r="A27" s="24">
        <v>40</v>
      </c>
      <c r="B27" s="2">
        <v>0</v>
      </c>
      <c r="C27" s="2">
        <v>1</v>
      </c>
      <c r="D27" s="2">
        <v>1</v>
      </c>
      <c r="E27" t="s">
        <v>167</v>
      </c>
      <c r="F27" t="s">
        <v>936</v>
      </c>
      <c r="G27" t="s">
        <v>80</v>
      </c>
      <c r="H27">
        <v>1</v>
      </c>
    </row>
    <row r="28" spans="1:8" x14ac:dyDescent="0.35">
      <c r="A28" s="24">
        <v>40</v>
      </c>
      <c r="B28" s="2">
        <v>0</v>
      </c>
      <c r="C28" s="2">
        <v>1</v>
      </c>
      <c r="D28" s="2">
        <v>1</v>
      </c>
      <c r="E28" t="s">
        <v>167</v>
      </c>
      <c r="F28" t="s">
        <v>810</v>
      </c>
      <c r="G28" t="s">
        <v>80</v>
      </c>
      <c r="H28">
        <v>2</v>
      </c>
    </row>
    <row r="29" spans="1:8" x14ac:dyDescent="0.35">
      <c r="A29" s="24">
        <v>40</v>
      </c>
      <c r="B29" s="2">
        <v>0</v>
      </c>
      <c r="C29" s="2">
        <v>1</v>
      </c>
      <c r="D29" s="2">
        <v>1</v>
      </c>
      <c r="E29" t="s">
        <v>167</v>
      </c>
      <c r="F29" t="s">
        <v>1112</v>
      </c>
      <c r="G29" t="s">
        <v>80</v>
      </c>
      <c r="H29">
        <v>1</v>
      </c>
    </row>
    <row r="30" spans="1:8" x14ac:dyDescent="0.35">
      <c r="A30" s="24">
        <v>40</v>
      </c>
      <c r="B30" s="2">
        <v>0</v>
      </c>
      <c r="C30" s="2">
        <v>1</v>
      </c>
      <c r="D30" s="2">
        <v>1</v>
      </c>
      <c r="E30" t="s">
        <v>167</v>
      </c>
      <c r="F30" t="s">
        <v>1113</v>
      </c>
      <c r="G30" t="s">
        <v>80</v>
      </c>
      <c r="H30">
        <v>2</v>
      </c>
    </row>
    <row r="31" spans="1:8" x14ac:dyDescent="0.35">
      <c r="A31" s="24">
        <v>40</v>
      </c>
      <c r="B31" s="2">
        <v>0</v>
      </c>
      <c r="C31" s="2">
        <v>1</v>
      </c>
      <c r="D31" s="2">
        <v>1</v>
      </c>
      <c r="E31" t="s">
        <v>167</v>
      </c>
      <c r="F31" t="s">
        <v>300</v>
      </c>
      <c r="G31" t="s">
        <v>80</v>
      </c>
      <c r="H31">
        <v>5</v>
      </c>
    </row>
    <row r="32" spans="1:8" x14ac:dyDescent="0.35">
      <c r="A32" s="24">
        <v>40</v>
      </c>
      <c r="B32" s="2">
        <v>0</v>
      </c>
      <c r="C32" s="2">
        <v>1</v>
      </c>
      <c r="D32" s="2">
        <v>1</v>
      </c>
      <c r="E32" t="s">
        <v>167</v>
      </c>
      <c r="F32" t="s">
        <v>952</v>
      </c>
      <c r="G32" t="s">
        <v>80</v>
      </c>
      <c r="H32">
        <v>1</v>
      </c>
    </row>
    <row r="33" spans="1:8" x14ac:dyDescent="0.35">
      <c r="A33" s="24">
        <v>40</v>
      </c>
      <c r="B33" s="2">
        <v>0</v>
      </c>
      <c r="C33" s="2">
        <v>1</v>
      </c>
      <c r="D33" s="2">
        <v>1</v>
      </c>
      <c r="E33" t="s">
        <v>167</v>
      </c>
      <c r="F33" t="s">
        <v>756</v>
      </c>
      <c r="G33" t="s">
        <v>80</v>
      </c>
      <c r="H33">
        <v>1</v>
      </c>
    </row>
    <row r="34" spans="1:8" x14ac:dyDescent="0.35">
      <c r="A34" s="24">
        <v>40</v>
      </c>
      <c r="B34" s="2">
        <v>0</v>
      </c>
      <c r="C34" s="2">
        <v>1</v>
      </c>
      <c r="D34" s="2">
        <v>1</v>
      </c>
      <c r="E34" t="s">
        <v>167</v>
      </c>
      <c r="F34" t="s">
        <v>91</v>
      </c>
      <c r="G34" t="s">
        <v>80</v>
      </c>
      <c r="H34">
        <v>4</v>
      </c>
    </row>
    <row r="35" spans="1:8" x14ac:dyDescent="0.35">
      <c r="A35" s="24">
        <v>40</v>
      </c>
      <c r="B35" s="2">
        <v>0</v>
      </c>
      <c r="C35" s="2">
        <v>1</v>
      </c>
      <c r="D35" s="2">
        <v>1</v>
      </c>
      <c r="E35" t="s">
        <v>167</v>
      </c>
      <c r="F35" t="s">
        <v>1114</v>
      </c>
      <c r="G35" t="s">
        <v>80</v>
      </c>
      <c r="H35">
        <v>1</v>
      </c>
    </row>
    <row r="36" spans="1:8" x14ac:dyDescent="0.35">
      <c r="A36" s="24">
        <v>40</v>
      </c>
      <c r="B36" s="2">
        <v>0</v>
      </c>
      <c r="C36" s="2">
        <v>1</v>
      </c>
      <c r="D36" s="2">
        <v>1</v>
      </c>
      <c r="E36" t="s">
        <v>167</v>
      </c>
      <c r="F36" t="s">
        <v>1077</v>
      </c>
      <c r="G36" t="s">
        <v>80</v>
      </c>
      <c r="H36">
        <v>1</v>
      </c>
    </row>
    <row r="37" spans="1:8" x14ac:dyDescent="0.35">
      <c r="A37" s="24">
        <v>40</v>
      </c>
      <c r="B37" s="2">
        <v>0</v>
      </c>
      <c r="C37" s="2">
        <v>1</v>
      </c>
      <c r="D37" s="2">
        <v>1</v>
      </c>
      <c r="E37" t="s">
        <v>167</v>
      </c>
      <c r="F37" t="s">
        <v>938</v>
      </c>
      <c r="G37" t="s">
        <v>80</v>
      </c>
      <c r="H37">
        <v>1</v>
      </c>
    </row>
    <row r="38" spans="1:8" x14ac:dyDescent="0.35">
      <c r="A38" s="24">
        <v>40</v>
      </c>
      <c r="B38" s="2">
        <v>0</v>
      </c>
      <c r="C38" s="2">
        <v>1</v>
      </c>
      <c r="D38" s="2">
        <v>1</v>
      </c>
      <c r="E38" t="s">
        <v>167</v>
      </c>
      <c r="F38" t="s">
        <v>360</v>
      </c>
      <c r="G38" t="s">
        <v>80</v>
      </c>
      <c r="H38">
        <v>1</v>
      </c>
    </row>
    <row r="39" spans="1:8" x14ac:dyDescent="0.35">
      <c r="A39" s="24">
        <v>40</v>
      </c>
      <c r="B39" s="2">
        <v>0</v>
      </c>
      <c r="C39" s="2">
        <v>1</v>
      </c>
      <c r="D39" s="2">
        <v>1</v>
      </c>
      <c r="E39" t="s">
        <v>167</v>
      </c>
      <c r="F39" t="s">
        <v>367</v>
      </c>
      <c r="G39" t="s">
        <v>80</v>
      </c>
      <c r="H39">
        <v>5</v>
      </c>
    </row>
    <row r="40" spans="1:8" x14ac:dyDescent="0.35">
      <c r="A40" s="24">
        <v>40</v>
      </c>
      <c r="B40" s="2">
        <v>0</v>
      </c>
      <c r="C40" s="2">
        <v>1</v>
      </c>
      <c r="D40" s="2">
        <v>1</v>
      </c>
      <c r="E40" t="s">
        <v>167</v>
      </c>
      <c r="F40" t="s">
        <v>302</v>
      </c>
      <c r="G40" t="s">
        <v>80</v>
      </c>
      <c r="H40">
        <v>1</v>
      </c>
    </row>
    <row r="41" spans="1:8" x14ac:dyDescent="0.35">
      <c r="A41" s="24">
        <v>40</v>
      </c>
      <c r="B41" s="2">
        <v>0</v>
      </c>
      <c r="C41" s="2">
        <v>1</v>
      </c>
      <c r="D41" s="2">
        <v>1</v>
      </c>
      <c r="E41" t="s">
        <v>167</v>
      </c>
      <c r="F41" t="s">
        <v>1115</v>
      </c>
      <c r="G41" t="s">
        <v>80</v>
      </c>
      <c r="H41">
        <v>1</v>
      </c>
    </row>
    <row r="42" spans="1:8" x14ac:dyDescent="0.35">
      <c r="A42" s="24">
        <v>40</v>
      </c>
      <c r="B42" s="2">
        <v>0</v>
      </c>
      <c r="C42" s="2">
        <v>1</v>
      </c>
      <c r="D42" s="2">
        <v>1</v>
      </c>
      <c r="E42" t="s">
        <v>167</v>
      </c>
      <c r="F42" t="s">
        <v>1116</v>
      </c>
      <c r="G42" t="s">
        <v>80</v>
      </c>
      <c r="H42">
        <v>1</v>
      </c>
    </row>
    <row r="43" spans="1:8" x14ac:dyDescent="0.35">
      <c r="A43" s="24">
        <v>40</v>
      </c>
      <c r="B43" s="2">
        <v>0</v>
      </c>
      <c r="C43" s="2">
        <v>1</v>
      </c>
      <c r="D43" s="2">
        <v>1</v>
      </c>
      <c r="E43" t="s">
        <v>167</v>
      </c>
      <c r="F43" t="s">
        <v>366</v>
      </c>
      <c r="G43" t="s">
        <v>80</v>
      </c>
      <c r="H43">
        <v>1</v>
      </c>
    </row>
    <row r="44" spans="1:8" x14ac:dyDescent="0.35">
      <c r="A44" s="24">
        <v>40</v>
      </c>
      <c r="B44" s="2">
        <v>0</v>
      </c>
      <c r="C44" s="2">
        <v>1</v>
      </c>
      <c r="D44" s="2">
        <v>1</v>
      </c>
      <c r="E44" t="s">
        <v>167</v>
      </c>
      <c r="F44" t="s">
        <v>295</v>
      </c>
      <c r="G44" t="s">
        <v>80</v>
      </c>
      <c r="H44">
        <v>1</v>
      </c>
    </row>
    <row r="45" spans="1:8" x14ac:dyDescent="0.35">
      <c r="A45" s="24">
        <v>40</v>
      </c>
      <c r="B45" s="2">
        <v>0</v>
      </c>
      <c r="C45" s="2">
        <v>1</v>
      </c>
      <c r="D45" s="2">
        <v>1</v>
      </c>
      <c r="E45" t="s">
        <v>167</v>
      </c>
      <c r="F45" t="s">
        <v>929</v>
      </c>
      <c r="G45" t="s">
        <v>80</v>
      </c>
      <c r="H45">
        <v>1</v>
      </c>
    </row>
    <row r="46" spans="1:8" x14ac:dyDescent="0.35">
      <c r="A46" s="24">
        <v>40</v>
      </c>
      <c r="B46" s="2">
        <v>0</v>
      </c>
      <c r="C46" s="2">
        <v>1</v>
      </c>
      <c r="D46" s="2">
        <v>1</v>
      </c>
      <c r="E46" t="s">
        <v>167</v>
      </c>
      <c r="F46" t="s">
        <v>1117</v>
      </c>
      <c r="G46" t="s">
        <v>80</v>
      </c>
      <c r="H46">
        <v>1</v>
      </c>
    </row>
    <row r="47" spans="1:8" x14ac:dyDescent="0.35">
      <c r="A47" s="24">
        <v>40</v>
      </c>
      <c r="B47" s="20" t="s">
        <v>196</v>
      </c>
      <c r="C47" s="20" t="s">
        <v>194</v>
      </c>
      <c r="D47" s="20" t="s">
        <v>196</v>
      </c>
      <c r="E47" t="s">
        <v>27</v>
      </c>
      <c r="F47" s="34" t="s">
        <v>1122</v>
      </c>
      <c r="G47" t="s">
        <v>199</v>
      </c>
    </row>
    <row r="48" spans="1:8" x14ac:dyDescent="0.35">
      <c r="A48" s="24">
        <v>40</v>
      </c>
      <c r="B48" s="2">
        <v>0</v>
      </c>
      <c r="C48" s="2">
        <v>1</v>
      </c>
      <c r="D48" s="2">
        <v>1</v>
      </c>
      <c r="E48" t="s">
        <v>106</v>
      </c>
      <c r="F48" t="s">
        <v>115</v>
      </c>
      <c r="G48" t="s">
        <v>80</v>
      </c>
      <c r="H48">
        <v>1</v>
      </c>
    </row>
    <row r="49" spans="1:8" x14ac:dyDescent="0.35">
      <c r="A49" s="24">
        <v>40</v>
      </c>
      <c r="B49" s="2">
        <v>0</v>
      </c>
      <c r="C49" s="2">
        <v>1</v>
      </c>
      <c r="D49" s="2">
        <v>1</v>
      </c>
      <c r="E49" t="s">
        <v>106</v>
      </c>
      <c r="F49" t="s">
        <v>165</v>
      </c>
      <c r="G49" t="s">
        <v>80</v>
      </c>
      <c r="H49">
        <v>3</v>
      </c>
    </row>
    <row r="50" spans="1:8" x14ac:dyDescent="0.35">
      <c r="A50" s="24">
        <v>40</v>
      </c>
      <c r="B50" s="2">
        <v>0</v>
      </c>
      <c r="C50" s="2">
        <v>1</v>
      </c>
      <c r="D50" s="2">
        <v>1</v>
      </c>
      <c r="E50" t="s">
        <v>106</v>
      </c>
      <c r="F50" t="s">
        <v>134</v>
      </c>
      <c r="G50" t="s">
        <v>80</v>
      </c>
      <c r="H50">
        <v>1</v>
      </c>
    </row>
    <row r="51" spans="1:8" x14ac:dyDescent="0.35">
      <c r="A51" s="24">
        <v>40</v>
      </c>
      <c r="B51" s="2">
        <v>0</v>
      </c>
      <c r="C51" s="2">
        <v>1</v>
      </c>
      <c r="D51" s="2">
        <v>1</v>
      </c>
      <c r="E51" t="s">
        <v>106</v>
      </c>
      <c r="F51" t="s">
        <v>108</v>
      </c>
      <c r="G51" t="s">
        <v>80</v>
      </c>
      <c r="H51">
        <v>1</v>
      </c>
    </row>
    <row r="52" spans="1:8" x14ac:dyDescent="0.35">
      <c r="A52" s="24">
        <v>40</v>
      </c>
      <c r="B52" s="2">
        <v>0</v>
      </c>
      <c r="C52" s="2">
        <v>1</v>
      </c>
      <c r="D52" s="2">
        <v>1</v>
      </c>
      <c r="E52" t="s">
        <v>106</v>
      </c>
      <c r="F52" t="s">
        <v>140</v>
      </c>
      <c r="G52" t="s">
        <v>80</v>
      </c>
      <c r="H52">
        <v>5</v>
      </c>
    </row>
    <row r="53" spans="1:8" x14ac:dyDescent="0.35">
      <c r="A53" s="24">
        <v>40</v>
      </c>
      <c r="B53" s="2">
        <v>0</v>
      </c>
      <c r="C53" s="2">
        <v>1</v>
      </c>
      <c r="D53" s="2">
        <v>1</v>
      </c>
      <c r="E53" t="s">
        <v>106</v>
      </c>
      <c r="F53" t="s">
        <v>114</v>
      </c>
      <c r="G53" t="s">
        <v>80</v>
      </c>
      <c r="H53">
        <v>1</v>
      </c>
    </row>
    <row r="54" spans="1:8" x14ac:dyDescent="0.35">
      <c r="A54" s="24">
        <v>40</v>
      </c>
      <c r="B54" s="2">
        <v>0</v>
      </c>
      <c r="C54" s="2">
        <v>1</v>
      </c>
      <c r="D54" s="2">
        <v>1</v>
      </c>
      <c r="E54" t="s">
        <v>106</v>
      </c>
      <c r="F54" t="s">
        <v>166</v>
      </c>
      <c r="G54" t="s">
        <v>80</v>
      </c>
      <c r="H54">
        <v>1</v>
      </c>
    </row>
    <row r="55" spans="1:8" x14ac:dyDescent="0.35">
      <c r="A55" s="24">
        <v>40</v>
      </c>
      <c r="B55" s="2">
        <v>0</v>
      </c>
      <c r="C55" s="2">
        <v>1</v>
      </c>
      <c r="D55" s="2">
        <v>1</v>
      </c>
      <c r="E55" t="s">
        <v>106</v>
      </c>
      <c r="F55" t="s">
        <v>132</v>
      </c>
      <c r="G55" t="s">
        <v>80</v>
      </c>
      <c r="H55">
        <v>1</v>
      </c>
    </row>
    <row r="56" spans="1:8" x14ac:dyDescent="0.35">
      <c r="A56" s="24">
        <v>40</v>
      </c>
      <c r="B56" s="2">
        <v>0</v>
      </c>
      <c r="C56" s="2">
        <v>1</v>
      </c>
      <c r="D56" s="2">
        <v>1</v>
      </c>
      <c r="E56" t="s">
        <v>106</v>
      </c>
      <c r="F56" t="s">
        <v>1118</v>
      </c>
      <c r="G56" t="s">
        <v>80</v>
      </c>
      <c r="H56">
        <v>2</v>
      </c>
    </row>
    <row r="57" spans="1:8" x14ac:dyDescent="0.35">
      <c r="A57" s="24">
        <v>40</v>
      </c>
      <c r="B57" s="2">
        <v>0</v>
      </c>
      <c r="C57" s="2">
        <v>1</v>
      </c>
      <c r="D57" s="2">
        <v>1</v>
      </c>
      <c r="E57" t="s">
        <v>106</v>
      </c>
      <c r="F57" t="s">
        <v>1119</v>
      </c>
      <c r="G57" t="s">
        <v>80</v>
      </c>
      <c r="H57">
        <v>1</v>
      </c>
    </row>
    <row r="58" spans="1:8" x14ac:dyDescent="0.35">
      <c r="A58" s="24">
        <v>40</v>
      </c>
      <c r="B58" s="2">
        <v>0</v>
      </c>
      <c r="C58" s="2">
        <v>1</v>
      </c>
      <c r="D58" s="2">
        <v>1</v>
      </c>
      <c r="E58" t="s">
        <v>106</v>
      </c>
      <c r="F58" t="s">
        <v>125</v>
      </c>
      <c r="G58" t="s">
        <v>80</v>
      </c>
      <c r="H58">
        <v>1</v>
      </c>
    </row>
    <row r="59" spans="1:8" x14ac:dyDescent="0.35">
      <c r="A59" s="24">
        <v>40</v>
      </c>
      <c r="B59" s="2">
        <v>0</v>
      </c>
      <c r="C59" s="2">
        <v>1</v>
      </c>
      <c r="D59" s="2">
        <v>1</v>
      </c>
      <c r="E59" t="s">
        <v>106</v>
      </c>
      <c r="F59" t="s">
        <v>407</v>
      </c>
      <c r="G59" t="s">
        <v>80</v>
      </c>
      <c r="H59">
        <v>1</v>
      </c>
    </row>
    <row r="60" spans="1:8" x14ac:dyDescent="0.35">
      <c r="A60" s="24">
        <v>40</v>
      </c>
      <c r="B60" s="2">
        <v>0</v>
      </c>
      <c r="C60" s="2">
        <v>1</v>
      </c>
      <c r="D60" s="2">
        <v>1</v>
      </c>
      <c r="E60" t="s">
        <v>106</v>
      </c>
      <c r="F60" t="s">
        <v>113</v>
      </c>
      <c r="G60" t="s">
        <v>80</v>
      </c>
      <c r="H60">
        <v>3</v>
      </c>
    </row>
    <row r="61" spans="1:8" x14ac:dyDescent="0.35">
      <c r="A61" s="24">
        <v>40</v>
      </c>
      <c r="B61" s="2">
        <v>0</v>
      </c>
      <c r="C61" s="2">
        <v>1</v>
      </c>
      <c r="D61" s="2">
        <v>1</v>
      </c>
      <c r="E61" t="s">
        <v>106</v>
      </c>
      <c r="F61" t="s">
        <v>153</v>
      </c>
      <c r="G61" t="s">
        <v>80</v>
      </c>
      <c r="H61">
        <v>1</v>
      </c>
    </row>
    <row r="62" spans="1:8" x14ac:dyDescent="0.35">
      <c r="A62" s="24">
        <v>40</v>
      </c>
      <c r="B62" s="2">
        <v>0</v>
      </c>
      <c r="C62" s="2">
        <v>1</v>
      </c>
      <c r="D62" s="2">
        <v>1</v>
      </c>
      <c r="E62" t="s">
        <v>106</v>
      </c>
      <c r="F62" t="s">
        <v>150</v>
      </c>
      <c r="G62" t="s">
        <v>80</v>
      </c>
      <c r="H62">
        <v>2</v>
      </c>
    </row>
    <row r="63" spans="1:8" x14ac:dyDescent="0.35">
      <c r="A63" s="24">
        <v>40</v>
      </c>
      <c r="B63" s="2">
        <v>0</v>
      </c>
      <c r="C63" s="2">
        <v>1</v>
      </c>
      <c r="D63" s="2">
        <v>1</v>
      </c>
      <c r="E63" t="s">
        <v>106</v>
      </c>
      <c r="F63" t="s">
        <v>109</v>
      </c>
      <c r="G63" t="s">
        <v>80</v>
      </c>
      <c r="H63">
        <v>1</v>
      </c>
    </row>
    <row r="64" spans="1:8" x14ac:dyDescent="0.35">
      <c r="A64" s="24">
        <v>40</v>
      </c>
      <c r="B64" s="2">
        <v>0</v>
      </c>
      <c r="C64" s="2">
        <v>1</v>
      </c>
      <c r="D64" s="2">
        <v>1</v>
      </c>
      <c r="E64" t="s">
        <v>106</v>
      </c>
      <c r="F64" t="s">
        <v>144</v>
      </c>
      <c r="G64" t="s">
        <v>80</v>
      </c>
      <c r="H64">
        <v>1</v>
      </c>
    </row>
    <row r="65" spans="1:8" x14ac:dyDescent="0.35">
      <c r="A65" s="24">
        <v>40</v>
      </c>
      <c r="B65" s="2">
        <v>0</v>
      </c>
      <c r="C65" s="2">
        <v>1</v>
      </c>
      <c r="D65" s="2">
        <v>1</v>
      </c>
      <c r="E65" t="s">
        <v>106</v>
      </c>
      <c r="F65" t="s">
        <v>146</v>
      </c>
      <c r="G65" t="s">
        <v>80</v>
      </c>
      <c r="H65">
        <v>2</v>
      </c>
    </row>
    <row r="66" spans="1:8" x14ac:dyDescent="0.35">
      <c r="A66" s="24">
        <v>40</v>
      </c>
      <c r="B66" s="2">
        <v>0</v>
      </c>
      <c r="C66" s="2">
        <v>1</v>
      </c>
      <c r="D66" s="2">
        <v>1</v>
      </c>
      <c r="E66" t="s">
        <v>106</v>
      </c>
      <c r="F66" t="s">
        <v>1120</v>
      </c>
      <c r="G66" t="s">
        <v>80</v>
      </c>
      <c r="H66">
        <v>1</v>
      </c>
    </row>
    <row r="67" spans="1:8" x14ac:dyDescent="0.35">
      <c r="A67" s="24">
        <v>40</v>
      </c>
      <c r="B67" s="2">
        <v>0</v>
      </c>
      <c r="C67" s="2">
        <v>1</v>
      </c>
      <c r="D67" s="2">
        <v>1</v>
      </c>
      <c r="E67" t="s">
        <v>106</v>
      </c>
      <c r="F67" t="s">
        <v>107</v>
      </c>
      <c r="G67" t="s">
        <v>80</v>
      </c>
      <c r="H67">
        <v>7</v>
      </c>
    </row>
    <row r="68" spans="1:8" x14ac:dyDescent="0.35">
      <c r="A68" s="24">
        <v>40</v>
      </c>
      <c r="B68" s="2">
        <v>0</v>
      </c>
      <c r="C68" s="2">
        <v>1</v>
      </c>
      <c r="D68" s="2">
        <v>1</v>
      </c>
      <c r="E68" t="s">
        <v>106</v>
      </c>
      <c r="F68" t="s">
        <v>1121</v>
      </c>
      <c r="G68" t="s">
        <v>80</v>
      </c>
      <c r="H68">
        <v>1</v>
      </c>
    </row>
    <row r="69" spans="1:8" x14ac:dyDescent="0.35">
      <c r="A69" s="24">
        <v>40</v>
      </c>
      <c r="B69" s="2">
        <v>0</v>
      </c>
      <c r="C69" s="2">
        <v>1</v>
      </c>
      <c r="D69" s="2">
        <v>1</v>
      </c>
      <c r="E69" t="s">
        <v>106</v>
      </c>
      <c r="F69" t="s">
        <v>123</v>
      </c>
      <c r="G69" t="s">
        <v>80</v>
      </c>
      <c r="H69">
        <v>4</v>
      </c>
    </row>
    <row r="70" spans="1:8" x14ac:dyDescent="0.35">
      <c r="A70" s="24">
        <v>40</v>
      </c>
      <c r="B70" s="2">
        <v>0</v>
      </c>
      <c r="C70" s="2">
        <v>1</v>
      </c>
      <c r="D70" s="2">
        <v>1</v>
      </c>
      <c r="E70" t="s">
        <v>106</v>
      </c>
      <c r="F70" t="s">
        <v>92</v>
      </c>
      <c r="G70" t="s">
        <v>80</v>
      </c>
      <c r="H70">
        <v>13</v>
      </c>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dimension ref="A1:E46"/>
  <sheetViews>
    <sheetView topLeftCell="A15" workbookViewId="0">
      <selection activeCell="C25" sqref="C25"/>
    </sheetView>
  </sheetViews>
  <sheetFormatPr defaultColWidth="8.90625" defaultRowHeight="14.5" x14ac:dyDescent="0.35"/>
  <cols>
    <col min="1" max="1" width="19.54296875" bestFit="1" customWidth="1"/>
    <col min="2" max="2" width="23.453125" bestFit="1" customWidth="1"/>
    <col min="3" max="3" width="103.08984375" bestFit="1" customWidth="1"/>
    <col min="4" max="4" width="12.90625" bestFit="1" customWidth="1"/>
    <col min="5" max="5" width="14.453125" customWidth="1"/>
  </cols>
  <sheetData>
    <row r="1" spans="1:5" s="23" customFormat="1" x14ac:dyDescent="0.35">
      <c r="A1" s="12" t="s">
        <v>413</v>
      </c>
      <c r="B1" s="12" t="s">
        <v>414</v>
      </c>
      <c r="C1" s="12" t="s">
        <v>415</v>
      </c>
      <c r="D1" s="12" t="s">
        <v>44</v>
      </c>
      <c r="E1" s="12" t="s">
        <v>416</v>
      </c>
    </row>
    <row r="2" spans="1:5" x14ac:dyDescent="0.35">
      <c r="A2" t="s">
        <v>18</v>
      </c>
      <c r="B2" t="s">
        <v>417</v>
      </c>
      <c r="C2" s="29" t="s">
        <v>418</v>
      </c>
      <c r="D2" t="s">
        <v>419</v>
      </c>
      <c r="E2" t="s">
        <v>420</v>
      </c>
    </row>
    <row r="3" spans="1:5" x14ac:dyDescent="0.35">
      <c r="A3" t="s">
        <v>18</v>
      </c>
      <c r="B3" t="s">
        <v>421</v>
      </c>
      <c r="C3" s="29" t="s">
        <v>422</v>
      </c>
      <c r="D3" t="s">
        <v>419</v>
      </c>
      <c r="E3" t="s">
        <v>423</v>
      </c>
    </row>
    <row r="4" spans="1:5" ht="29" x14ac:dyDescent="0.35">
      <c r="A4" t="s">
        <v>18</v>
      </c>
      <c r="B4" t="s">
        <v>424</v>
      </c>
      <c r="C4" s="29" t="s">
        <v>425</v>
      </c>
      <c r="D4" t="s">
        <v>426</v>
      </c>
      <c r="E4" t="s">
        <v>427</v>
      </c>
    </row>
    <row r="5" spans="1:5" x14ac:dyDescent="0.35">
      <c r="A5" t="s">
        <v>18</v>
      </c>
      <c r="B5" t="s">
        <v>428</v>
      </c>
      <c r="C5" s="29" t="s">
        <v>429</v>
      </c>
    </row>
    <row r="6" spans="1:5" x14ac:dyDescent="0.35">
      <c r="A6" t="s">
        <v>18</v>
      </c>
      <c r="B6" t="s">
        <v>430</v>
      </c>
      <c r="C6" s="29" t="s">
        <v>431</v>
      </c>
      <c r="D6" t="s">
        <v>426</v>
      </c>
      <c r="E6" t="s">
        <v>432</v>
      </c>
    </row>
    <row r="7" spans="1:5" x14ac:dyDescent="0.35">
      <c r="A7" t="s">
        <v>433</v>
      </c>
      <c r="B7" t="s">
        <v>38</v>
      </c>
      <c r="C7" s="29" t="s">
        <v>434</v>
      </c>
    </row>
    <row r="8" spans="1:5" x14ac:dyDescent="0.35">
      <c r="A8" t="s">
        <v>433</v>
      </c>
      <c r="B8" t="s">
        <v>40</v>
      </c>
      <c r="C8" s="29" t="s">
        <v>435</v>
      </c>
    </row>
    <row r="9" spans="1:5" x14ac:dyDescent="0.35">
      <c r="A9" t="s">
        <v>433</v>
      </c>
      <c r="B9" t="s">
        <v>37</v>
      </c>
      <c r="C9" s="29" t="s">
        <v>436</v>
      </c>
    </row>
    <row r="10" spans="1:5" x14ac:dyDescent="0.35">
      <c r="A10" t="s">
        <v>433</v>
      </c>
      <c r="B10" t="s">
        <v>437</v>
      </c>
      <c r="C10" s="29" t="s">
        <v>438</v>
      </c>
    </row>
    <row r="11" spans="1:5" x14ac:dyDescent="0.35">
      <c r="A11" t="s">
        <v>433</v>
      </c>
      <c r="B11" t="s">
        <v>42</v>
      </c>
      <c r="C11" s="29" t="s">
        <v>439</v>
      </c>
    </row>
    <row r="12" spans="1:5" ht="43.5" x14ac:dyDescent="0.35">
      <c r="A12" t="s">
        <v>433</v>
      </c>
      <c r="B12" t="s">
        <v>41</v>
      </c>
      <c r="C12" s="29" t="s">
        <v>440</v>
      </c>
    </row>
    <row r="13" spans="1:5" ht="29" x14ac:dyDescent="0.35">
      <c r="A13" t="s">
        <v>433</v>
      </c>
      <c r="B13" t="s">
        <v>44</v>
      </c>
      <c r="C13" s="29" t="s">
        <v>441</v>
      </c>
    </row>
    <row r="14" spans="1:5" x14ac:dyDescent="0.35">
      <c r="A14" t="s">
        <v>433</v>
      </c>
      <c r="B14" t="s">
        <v>442</v>
      </c>
      <c r="C14" s="29" t="s">
        <v>443</v>
      </c>
      <c r="D14" t="s">
        <v>419</v>
      </c>
      <c r="E14" t="s">
        <v>444</v>
      </c>
    </row>
    <row r="15" spans="1:5" x14ac:dyDescent="0.35">
      <c r="A15" t="s">
        <v>23</v>
      </c>
      <c r="B15" t="s">
        <v>445</v>
      </c>
      <c r="C15" s="29" t="s">
        <v>446</v>
      </c>
    </row>
    <row r="16" spans="1:5" x14ac:dyDescent="0.35">
      <c r="A16" t="s">
        <v>23</v>
      </c>
      <c r="B16" t="s">
        <v>447</v>
      </c>
      <c r="C16" s="29" t="s">
        <v>448</v>
      </c>
    </row>
    <row r="17" spans="1:5" x14ac:dyDescent="0.35">
      <c r="A17" t="s">
        <v>41</v>
      </c>
      <c r="B17" t="s">
        <v>449</v>
      </c>
      <c r="C17" s="29" t="s">
        <v>450</v>
      </c>
      <c r="D17" t="s">
        <v>419</v>
      </c>
      <c r="E17" t="s">
        <v>451</v>
      </c>
    </row>
    <row r="18" spans="1:5" x14ac:dyDescent="0.35">
      <c r="A18" t="s">
        <v>41</v>
      </c>
      <c r="B18" t="s">
        <v>452</v>
      </c>
      <c r="C18" s="29" t="s">
        <v>453</v>
      </c>
      <c r="D18" t="s">
        <v>426</v>
      </c>
      <c r="E18" t="s">
        <v>454</v>
      </c>
    </row>
    <row r="19" spans="1:5" x14ac:dyDescent="0.35">
      <c r="A19" t="s">
        <v>41</v>
      </c>
      <c r="B19" t="s">
        <v>455</v>
      </c>
      <c r="C19" s="29" t="s">
        <v>456</v>
      </c>
    </row>
    <row r="20" spans="1:5" x14ac:dyDescent="0.35">
      <c r="A20" t="s">
        <v>41</v>
      </c>
      <c r="B20" t="s">
        <v>417</v>
      </c>
      <c r="C20" s="29" t="s">
        <v>418</v>
      </c>
      <c r="D20" t="s">
        <v>419</v>
      </c>
      <c r="E20" t="s">
        <v>420</v>
      </c>
    </row>
    <row r="21" spans="1:5" ht="43.5" x14ac:dyDescent="0.35">
      <c r="A21" t="s">
        <v>41</v>
      </c>
      <c r="B21" t="s">
        <v>457</v>
      </c>
      <c r="C21" s="29" t="s">
        <v>458</v>
      </c>
    </row>
    <row r="22" spans="1:5" ht="29" x14ac:dyDescent="0.35">
      <c r="A22" t="s">
        <v>41</v>
      </c>
      <c r="B22" t="s">
        <v>459</v>
      </c>
      <c r="C22" s="29" t="s">
        <v>460</v>
      </c>
      <c r="D22" t="s">
        <v>426</v>
      </c>
      <c r="E22" t="s">
        <v>461</v>
      </c>
    </row>
    <row r="23" spans="1:5" ht="29" x14ac:dyDescent="0.35">
      <c r="A23" t="s">
        <v>41</v>
      </c>
      <c r="B23" t="s">
        <v>462</v>
      </c>
      <c r="C23" s="29" t="s">
        <v>463</v>
      </c>
    </row>
    <row r="24" spans="1:5" ht="29" x14ac:dyDescent="0.35">
      <c r="A24" t="s">
        <v>41</v>
      </c>
      <c r="B24" t="s">
        <v>47</v>
      </c>
      <c r="C24" s="30" t="s">
        <v>464</v>
      </c>
      <c r="D24" s="31"/>
    </row>
    <row r="25" spans="1:5" ht="58" x14ac:dyDescent="0.35">
      <c r="A25" t="s">
        <v>41</v>
      </c>
      <c r="B25" t="s">
        <v>465</v>
      </c>
      <c r="C25" s="29" t="s">
        <v>466</v>
      </c>
      <c r="D25" t="s">
        <v>419</v>
      </c>
      <c r="E25" t="s">
        <v>467</v>
      </c>
    </row>
    <row r="26" spans="1:5" x14ac:dyDescent="0.35">
      <c r="A26" t="s">
        <v>41</v>
      </c>
      <c r="B26" t="s">
        <v>430</v>
      </c>
      <c r="C26" s="29" t="s">
        <v>431</v>
      </c>
      <c r="D26" t="s">
        <v>426</v>
      </c>
      <c r="E26" t="s">
        <v>432</v>
      </c>
    </row>
    <row r="27" spans="1:5" ht="29" x14ac:dyDescent="0.35">
      <c r="A27" t="s">
        <v>468</v>
      </c>
      <c r="B27" t="s">
        <v>18</v>
      </c>
      <c r="C27" s="29" t="s">
        <v>469</v>
      </c>
    </row>
    <row r="28" spans="1:5" x14ac:dyDescent="0.35">
      <c r="A28" t="s">
        <v>468</v>
      </c>
      <c r="B28" t="s">
        <v>16</v>
      </c>
      <c r="C28" s="29" t="s">
        <v>470</v>
      </c>
    </row>
    <row r="29" spans="1:5" x14ac:dyDescent="0.35">
      <c r="A29" t="s">
        <v>468</v>
      </c>
      <c r="B29" t="s">
        <v>6</v>
      </c>
      <c r="C29" s="29" t="s">
        <v>471</v>
      </c>
    </row>
    <row r="30" spans="1:5" x14ac:dyDescent="0.35">
      <c r="A30" t="s">
        <v>468</v>
      </c>
      <c r="B30" t="s">
        <v>7</v>
      </c>
      <c r="C30" s="29" t="s">
        <v>472</v>
      </c>
    </row>
    <row r="31" spans="1:5" ht="29" x14ac:dyDescent="0.35">
      <c r="A31" t="s">
        <v>468</v>
      </c>
      <c r="B31" t="s">
        <v>19</v>
      </c>
      <c r="C31" s="29" t="s">
        <v>473</v>
      </c>
    </row>
    <row r="32" spans="1:5" ht="29" x14ac:dyDescent="0.35">
      <c r="A32" t="s">
        <v>468</v>
      </c>
      <c r="B32" t="s">
        <v>17</v>
      </c>
      <c r="C32" s="29" t="s">
        <v>474</v>
      </c>
    </row>
    <row r="33" spans="1:5" x14ac:dyDescent="0.35">
      <c r="A33" t="s">
        <v>468</v>
      </c>
      <c r="B33" t="s">
        <v>8</v>
      </c>
      <c r="C33" s="29" t="s">
        <v>475</v>
      </c>
    </row>
    <row r="34" spans="1:5" ht="58" x14ac:dyDescent="0.35">
      <c r="A34" t="s">
        <v>17</v>
      </c>
      <c r="B34" t="s">
        <v>476</v>
      </c>
      <c r="C34" s="29" t="s">
        <v>477</v>
      </c>
      <c r="D34" t="s">
        <v>478</v>
      </c>
      <c r="E34" t="s">
        <v>479</v>
      </c>
    </row>
    <row r="35" spans="1:5" ht="29" x14ac:dyDescent="0.35">
      <c r="A35" t="s">
        <v>17</v>
      </c>
      <c r="B35" t="s">
        <v>480</v>
      </c>
      <c r="C35" s="29" t="s">
        <v>481</v>
      </c>
      <c r="D35" t="s">
        <v>426</v>
      </c>
      <c r="E35" t="s">
        <v>482</v>
      </c>
    </row>
    <row r="36" spans="1:5" ht="29" x14ac:dyDescent="0.35">
      <c r="A36" t="s">
        <v>17</v>
      </c>
      <c r="B36" t="s">
        <v>462</v>
      </c>
      <c r="C36" s="29" t="s">
        <v>463</v>
      </c>
    </row>
    <row r="37" spans="1:5" ht="29" x14ac:dyDescent="0.35">
      <c r="A37" t="s">
        <v>17</v>
      </c>
      <c r="B37" t="s">
        <v>47</v>
      </c>
      <c r="C37" s="29" t="s">
        <v>464</v>
      </c>
    </row>
    <row r="38" spans="1:5" ht="72.5" x14ac:dyDescent="0.35">
      <c r="A38" t="s">
        <v>17</v>
      </c>
      <c r="B38" t="s">
        <v>483</v>
      </c>
      <c r="C38" s="29" t="s">
        <v>484</v>
      </c>
    </row>
    <row r="39" spans="1:5" ht="72.5" x14ac:dyDescent="0.35">
      <c r="A39" t="s">
        <v>17</v>
      </c>
      <c r="B39" t="s">
        <v>485</v>
      </c>
      <c r="C39" s="29" t="s">
        <v>486</v>
      </c>
    </row>
    <row r="40" spans="1:5" ht="29" x14ac:dyDescent="0.35">
      <c r="A40" t="s">
        <v>17</v>
      </c>
      <c r="B40" t="s">
        <v>487</v>
      </c>
      <c r="C40" s="29" t="s">
        <v>488</v>
      </c>
    </row>
    <row r="41" spans="1:5" ht="29" x14ac:dyDescent="0.35">
      <c r="A41" t="s">
        <v>76</v>
      </c>
      <c r="B41" t="s">
        <v>489</v>
      </c>
      <c r="C41" s="29" t="s">
        <v>490</v>
      </c>
    </row>
    <row r="42" spans="1:5" x14ac:dyDescent="0.35">
      <c r="A42" t="s">
        <v>76</v>
      </c>
      <c r="B42" t="s">
        <v>491</v>
      </c>
      <c r="C42" s="29" t="s">
        <v>492</v>
      </c>
      <c r="D42" t="s">
        <v>419</v>
      </c>
      <c r="E42" t="s">
        <v>493</v>
      </c>
    </row>
    <row r="43" spans="1:5" x14ac:dyDescent="0.35">
      <c r="A43" t="s">
        <v>76</v>
      </c>
      <c r="B43" t="s">
        <v>80</v>
      </c>
      <c r="C43" s="29" t="s">
        <v>494</v>
      </c>
      <c r="D43" t="s">
        <v>419</v>
      </c>
      <c r="E43" t="s">
        <v>495</v>
      </c>
    </row>
    <row r="44" spans="1:5" ht="29" x14ac:dyDescent="0.35">
      <c r="A44" t="s">
        <v>76</v>
      </c>
      <c r="B44" t="s">
        <v>199</v>
      </c>
      <c r="C44" s="29" t="s">
        <v>496</v>
      </c>
    </row>
    <row r="45" spans="1:5" x14ac:dyDescent="0.35">
      <c r="A45" t="s">
        <v>76</v>
      </c>
      <c r="B45" t="s">
        <v>497</v>
      </c>
      <c r="C45" s="29" t="s">
        <v>498</v>
      </c>
      <c r="D45" t="s">
        <v>419</v>
      </c>
      <c r="E45" t="s">
        <v>499</v>
      </c>
    </row>
    <row r="46" spans="1:5" x14ac:dyDescent="0.35">
      <c r="A46" t="s">
        <v>76</v>
      </c>
      <c r="B46" t="s">
        <v>500</v>
      </c>
      <c r="C46" s="29" t="s">
        <v>501</v>
      </c>
      <c r="D46" t="s">
        <v>419</v>
      </c>
      <c r="E46" t="s">
        <v>502</v>
      </c>
    </row>
  </sheetData>
  <autoFilter ref="A1:E1" xr:uid="{CD15778E-9931-4B41-A419-E999FE527953}"/>
  <pageMargins left="0.7" right="0.7" top="0.75" bottom="0.75" header="0.3" footer="0.3"/>
  <pageSetup orientation="portrait" horizontalDpi="90" verticalDpi="9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7"/>
  <sheetViews>
    <sheetView workbookViewId="0">
      <selection sqref="A1:XFD1048576"/>
    </sheetView>
  </sheetViews>
  <sheetFormatPr defaultColWidth="8.90625" defaultRowHeight="14.5" x14ac:dyDescent="0.35"/>
  <cols>
    <col min="1" max="1" width="22.453125" bestFit="1" customWidth="1"/>
    <col min="2" max="2" width="16.54296875" bestFit="1" customWidth="1"/>
    <col min="5" max="5" width="14.90625" bestFit="1" customWidth="1"/>
    <col min="6" max="6" width="24.54296875" bestFit="1" customWidth="1"/>
    <col min="7" max="7" width="16" bestFit="1" customWidth="1"/>
  </cols>
  <sheetData>
    <row r="1" spans="1:7" s="23" customFormat="1" x14ac:dyDescent="0.35">
      <c r="A1" s="23" t="s">
        <v>17</v>
      </c>
      <c r="B1" s="23" t="s">
        <v>18</v>
      </c>
      <c r="D1" s="23" t="s">
        <v>503</v>
      </c>
      <c r="E1" s="23" t="s">
        <v>23</v>
      </c>
      <c r="F1" s="23" t="s">
        <v>9</v>
      </c>
      <c r="G1" s="23" t="s">
        <v>35</v>
      </c>
    </row>
    <row r="2" spans="1:7" x14ac:dyDescent="0.35">
      <c r="A2" t="s">
        <v>476</v>
      </c>
      <c r="B2" t="s">
        <v>428</v>
      </c>
      <c r="C2" t="str">
        <f>'Data Resource Digest Submission'!$C$15&amp;B2&amp;" "&amp;CHAR(10)</f>
        <v xml:space="preserve">Genomics/Omics 
Clinical 
Genomics/Omics 
</v>
      </c>
      <c r="D2" t="s">
        <v>31</v>
      </c>
      <c r="E2" t="s">
        <v>504</v>
      </c>
      <c r="F2" t="s">
        <v>14</v>
      </c>
      <c r="G2" t="s">
        <v>505</v>
      </c>
    </row>
    <row r="3" spans="1:7" x14ac:dyDescent="0.35">
      <c r="A3" t="s">
        <v>506</v>
      </c>
      <c r="B3" t="s">
        <v>424</v>
      </c>
      <c r="C3" t="str">
        <f>'Data Resource Digest Submission'!$C$15&amp;B3&amp;" "&amp;CHAR(10)</f>
        <v xml:space="preserve">Genomics/Omics 
Clinical 
Imaging 
</v>
      </c>
      <c r="D3" t="s">
        <v>507</v>
      </c>
      <c r="E3" t="s">
        <v>32</v>
      </c>
      <c r="F3" t="s">
        <v>508</v>
      </c>
      <c r="G3" t="s">
        <v>509</v>
      </c>
    </row>
    <row r="4" spans="1:7" x14ac:dyDescent="0.35">
      <c r="A4" t="s">
        <v>483</v>
      </c>
      <c r="B4" t="s">
        <v>421</v>
      </c>
      <c r="C4" t="str">
        <f>'Data Resource Digest Submission'!$C$15&amp;B4&amp;" "&amp;CHAR(10)</f>
        <v xml:space="preserve">Genomics/Omics 
Clinical 
Clinical 
</v>
      </c>
      <c r="G4" t="s">
        <v>510</v>
      </c>
    </row>
    <row r="5" spans="1:7" x14ac:dyDescent="0.35">
      <c r="A5" t="s">
        <v>27</v>
      </c>
      <c r="B5" t="s">
        <v>430</v>
      </c>
      <c r="C5" t="str">
        <f>'Data Resource Digest Submission'!$C$15&amp;B5&amp;" "&amp;CHAR(10)</f>
        <v xml:space="preserve">Genomics/Omics 
Clinical 
Xenograft 
</v>
      </c>
    </row>
    <row r="6" spans="1:7" x14ac:dyDescent="0.35">
      <c r="A6" t="s">
        <v>462</v>
      </c>
      <c r="B6" t="s">
        <v>511</v>
      </c>
      <c r="C6" t="str">
        <f>'Data Resource Digest Submission'!$C$15&amp;B6&amp;" "&amp;CHAR(10)</f>
        <v xml:space="preserve">Genomics/Omics 
Clinical 
Cell Lines 
</v>
      </c>
    </row>
    <row r="7" spans="1:7" x14ac:dyDescent="0.35">
      <c r="A7" t="s">
        <v>487</v>
      </c>
    </row>
  </sheetData>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FBBE7-A1AC-4DE5-8AB3-19A723C9B4DA}">
  <dimension ref="A1:H36"/>
  <sheetViews>
    <sheetView workbookViewId="0">
      <pane ySplit="1" topLeftCell="A17" activePane="bottomLeft" state="frozen"/>
      <selection pane="bottomLeft" activeCell="I8" sqref="I8"/>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62.54296875" customWidth="1"/>
    <col min="7" max="7" width="10.36328125" bestFit="1" customWidth="1"/>
    <col min="8" max="8" width="13.453125" customWidth="1"/>
  </cols>
  <sheetData>
    <row r="1" spans="1:8" s="15" customFormat="1" ht="51.75" customHeight="1" x14ac:dyDescent="0.35">
      <c r="A1" s="14" t="s">
        <v>37</v>
      </c>
      <c r="B1" s="19" t="s">
        <v>71</v>
      </c>
      <c r="C1" s="19" t="s">
        <v>72</v>
      </c>
      <c r="D1" s="19" t="s">
        <v>73</v>
      </c>
      <c r="E1" s="12" t="s">
        <v>74</v>
      </c>
      <c r="F1" s="12" t="s">
        <v>75</v>
      </c>
      <c r="G1" s="12" t="s">
        <v>76</v>
      </c>
      <c r="H1" s="12" t="s">
        <v>77</v>
      </c>
    </row>
    <row r="2" spans="1:8" x14ac:dyDescent="0.35">
      <c r="A2" s="24">
        <v>3</v>
      </c>
      <c r="B2" s="2">
        <v>0</v>
      </c>
      <c r="C2" s="20">
        <v>1</v>
      </c>
      <c r="D2" s="20">
        <v>1</v>
      </c>
      <c r="E2" t="s">
        <v>78</v>
      </c>
      <c r="F2" t="s">
        <v>79</v>
      </c>
      <c r="G2" t="s">
        <v>80</v>
      </c>
      <c r="H2">
        <v>344</v>
      </c>
    </row>
    <row r="3" spans="1:8" x14ac:dyDescent="0.35">
      <c r="A3" s="24">
        <v>3</v>
      </c>
      <c r="B3" s="2">
        <v>0</v>
      </c>
      <c r="C3" s="20">
        <v>1</v>
      </c>
      <c r="D3" s="20">
        <v>1</v>
      </c>
      <c r="E3" t="s">
        <v>78</v>
      </c>
      <c r="F3" t="s">
        <v>81</v>
      </c>
      <c r="G3" t="s">
        <v>80</v>
      </c>
      <c r="H3">
        <v>271</v>
      </c>
    </row>
    <row r="4" spans="1:8" x14ac:dyDescent="0.35">
      <c r="A4" s="24">
        <v>3</v>
      </c>
      <c r="B4" s="2">
        <v>0</v>
      </c>
      <c r="C4" s="20">
        <v>1</v>
      </c>
      <c r="D4" s="20">
        <v>1</v>
      </c>
      <c r="E4" t="s">
        <v>78</v>
      </c>
      <c r="F4" t="s">
        <v>82</v>
      </c>
      <c r="G4" t="s">
        <v>80</v>
      </c>
      <c r="H4">
        <v>181</v>
      </c>
    </row>
    <row r="5" spans="1:8" x14ac:dyDescent="0.35">
      <c r="A5" s="24">
        <v>3</v>
      </c>
      <c r="B5" s="2">
        <v>0</v>
      </c>
      <c r="C5" s="20">
        <v>1</v>
      </c>
      <c r="D5" s="20">
        <v>1</v>
      </c>
      <c r="E5" t="s">
        <v>78</v>
      </c>
      <c r="F5" t="s">
        <v>83</v>
      </c>
      <c r="G5" t="s">
        <v>80</v>
      </c>
      <c r="H5">
        <v>89</v>
      </c>
    </row>
    <row r="6" spans="1:8" x14ac:dyDescent="0.35">
      <c r="A6" s="24">
        <v>3</v>
      </c>
      <c r="B6" s="2">
        <v>0</v>
      </c>
      <c r="C6" s="20">
        <v>1</v>
      </c>
      <c r="D6" s="20">
        <v>1</v>
      </c>
      <c r="E6" t="s">
        <v>78</v>
      </c>
      <c r="F6" t="s">
        <v>84</v>
      </c>
      <c r="G6" t="s">
        <v>80</v>
      </c>
      <c r="H6">
        <v>28</v>
      </c>
    </row>
    <row r="7" spans="1:8" x14ac:dyDescent="0.35">
      <c r="A7" s="24">
        <v>3</v>
      </c>
      <c r="B7" s="2">
        <v>0</v>
      </c>
      <c r="C7" s="20">
        <v>1</v>
      </c>
      <c r="D7" s="20">
        <v>1</v>
      </c>
      <c r="E7" t="s">
        <v>78</v>
      </c>
      <c r="F7" t="s">
        <v>85</v>
      </c>
      <c r="G7" t="s">
        <v>80</v>
      </c>
      <c r="H7">
        <v>7</v>
      </c>
    </row>
    <row r="8" spans="1:8" x14ac:dyDescent="0.35">
      <c r="A8" s="24">
        <v>3</v>
      </c>
      <c r="B8" s="2">
        <v>0</v>
      </c>
      <c r="C8" s="20">
        <v>1</v>
      </c>
      <c r="D8" s="20">
        <v>1</v>
      </c>
      <c r="E8" t="s">
        <v>78</v>
      </c>
      <c r="F8" t="s">
        <v>290</v>
      </c>
      <c r="G8" t="s">
        <v>80</v>
      </c>
      <c r="H8">
        <v>41</v>
      </c>
    </row>
    <row r="9" spans="1:8" x14ac:dyDescent="0.35">
      <c r="A9" s="24">
        <v>3</v>
      </c>
      <c r="B9" s="2">
        <v>0</v>
      </c>
      <c r="C9" s="20">
        <v>1</v>
      </c>
      <c r="D9" s="20">
        <v>1</v>
      </c>
      <c r="E9" t="s">
        <v>88</v>
      </c>
      <c r="F9" t="s">
        <v>91</v>
      </c>
      <c r="G9" t="s">
        <v>80</v>
      </c>
      <c r="H9">
        <v>961</v>
      </c>
    </row>
    <row r="10" spans="1:8" x14ac:dyDescent="0.35">
      <c r="A10" s="24">
        <v>3</v>
      </c>
      <c r="B10" s="2">
        <v>0</v>
      </c>
      <c r="C10" s="20">
        <v>1</v>
      </c>
      <c r="D10" s="20">
        <v>1</v>
      </c>
      <c r="E10" t="s">
        <v>93</v>
      </c>
      <c r="F10" s="5" t="s">
        <v>94</v>
      </c>
      <c r="G10" t="s">
        <v>80</v>
      </c>
      <c r="H10">
        <v>961</v>
      </c>
    </row>
    <row r="11" spans="1:8" x14ac:dyDescent="0.35">
      <c r="A11" s="24">
        <v>3</v>
      </c>
      <c r="B11" s="2">
        <v>0</v>
      </c>
      <c r="C11" s="20">
        <v>1</v>
      </c>
      <c r="D11" s="20">
        <v>1</v>
      </c>
      <c r="E11" t="s">
        <v>95</v>
      </c>
      <c r="F11" t="s">
        <v>91</v>
      </c>
      <c r="G11" t="s">
        <v>80</v>
      </c>
      <c r="H11">
        <v>961</v>
      </c>
    </row>
    <row r="12" spans="1:8" x14ac:dyDescent="0.35">
      <c r="A12" s="24">
        <v>3</v>
      </c>
      <c r="B12" s="2">
        <v>0</v>
      </c>
      <c r="C12" s="20">
        <v>1</v>
      </c>
      <c r="D12" s="20">
        <v>1</v>
      </c>
      <c r="E12" t="s">
        <v>103</v>
      </c>
      <c r="F12" t="s">
        <v>104</v>
      </c>
      <c r="G12" t="s">
        <v>80</v>
      </c>
      <c r="H12">
        <v>430</v>
      </c>
    </row>
    <row r="13" spans="1:8" x14ac:dyDescent="0.35">
      <c r="A13" s="24">
        <v>3</v>
      </c>
      <c r="B13" s="2">
        <v>0</v>
      </c>
      <c r="C13" s="20">
        <v>1</v>
      </c>
      <c r="D13" s="20">
        <v>1</v>
      </c>
      <c r="E13" t="s">
        <v>103</v>
      </c>
      <c r="F13" t="s">
        <v>105</v>
      </c>
      <c r="G13" t="s">
        <v>80</v>
      </c>
      <c r="H13">
        <v>497</v>
      </c>
    </row>
    <row r="14" spans="1:8" x14ac:dyDescent="0.35">
      <c r="A14" s="24">
        <v>3</v>
      </c>
      <c r="B14" s="2">
        <v>0</v>
      </c>
      <c r="C14" s="20">
        <v>1</v>
      </c>
      <c r="D14" s="20">
        <v>1</v>
      </c>
      <c r="E14" t="s">
        <v>103</v>
      </c>
      <c r="F14" t="s">
        <v>91</v>
      </c>
      <c r="G14" t="s">
        <v>80</v>
      </c>
      <c r="H14">
        <v>34</v>
      </c>
    </row>
    <row r="15" spans="1:8" x14ac:dyDescent="0.35">
      <c r="A15" s="24">
        <v>3</v>
      </c>
      <c r="B15" s="2">
        <v>0</v>
      </c>
      <c r="C15" s="20">
        <v>1</v>
      </c>
      <c r="D15" s="20">
        <v>1</v>
      </c>
      <c r="E15" t="s">
        <v>291</v>
      </c>
      <c r="F15" s="5" t="s">
        <v>94</v>
      </c>
      <c r="G15" t="s">
        <v>80</v>
      </c>
      <c r="H15">
        <v>961</v>
      </c>
    </row>
    <row r="16" spans="1:8" x14ac:dyDescent="0.35">
      <c r="A16" s="24">
        <v>3</v>
      </c>
      <c r="B16" s="2">
        <v>0</v>
      </c>
      <c r="C16" s="2">
        <v>1</v>
      </c>
      <c r="D16" s="2">
        <v>1</v>
      </c>
      <c r="E16" t="s">
        <v>292</v>
      </c>
      <c r="F16" t="s">
        <v>293</v>
      </c>
      <c r="G16" t="s">
        <v>80</v>
      </c>
      <c r="H16">
        <v>547</v>
      </c>
    </row>
    <row r="17" spans="1:8" x14ac:dyDescent="0.35">
      <c r="A17" s="24">
        <v>3</v>
      </c>
      <c r="B17" s="2">
        <v>0</v>
      </c>
      <c r="C17" s="2">
        <v>1</v>
      </c>
      <c r="D17" s="2">
        <v>1</v>
      </c>
      <c r="E17" t="s">
        <v>292</v>
      </c>
      <c r="F17" t="s">
        <v>294</v>
      </c>
      <c r="G17" t="s">
        <v>80</v>
      </c>
      <c r="H17">
        <v>414</v>
      </c>
    </row>
    <row r="18" spans="1:8" x14ac:dyDescent="0.35">
      <c r="A18" s="24">
        <v>3</v>
      </c>
      <c r="B18" s="2">
        <v>0</v>
      </c>
      <c r="C18" s="2">
        <v>1</v>
      </c>
      <c r="D18" s="2">
        <v>1</v>
      </c>
      <c r="E18" t="s">
        <v>167</v>
      </c>
      <c r="F18" t="s">
        <v>295</v>
      </c>
      <c r="G18" t="s">
        <v>80</v>
      </c>
      <c r="H18">
        <v>230</v>
      </c>
    </row>
    <row r="19" spans="1:8" x14ac:dyDescent="0.35">
      <c r="A19" s="24">
        <v>3</v>
      </c>
      <c r="B19" s="2">
        <v>0</v>
      </c>
      <c r="C19" s="2">
        <v>1</v>
      </c>
      <c r="D19" s="2">
        <v>1</v>
      </c>
      <c r="E19" t="s">
        <v>167</v>
      </c>
      <c r="F19" t="s">
        <v>296</v>
      </c>
      <c r="G19" t="s">
        <v>80</v>
      </c>
      <c r="H19">
        <v>124</v>
      </c>
    </row>
    <row r="20" spans="1:8" x14ac:dyDescent="0.35">
      <c r="A20" s="24">
        <v>3</v>
      </c>
      <c r="B20" s="2">
        <v>0</v>
      </c>
      <c r="C20" s="2">
        <v>1</v>
      </c>
      <c r="D20" s="2">
        <v>1</v>
      </c>
      <c r="E20" t="s">
        <v>167</v>
      </c>
      <c r="F20" t="s">
        <v>297</v>
      </c>
      <c r="G20" t="s">
        <v>80</v>
      </c>
      <c r="H20">
        <v>105</v>
      </c>
    </row>
    <row r="21" spans="1:8" x14ac:dyDescent="0.35">
      <c r="A21" s="24">
        <v>3</v>
      </c>
      <c r="B21" s="2">
        <v>0</v>
      </c>
      <c r="C21" s="2">
        <v>1</v>
      </c>
      <c r="D21" s="2">
        <v>1</v>
      </c>
      <c r="E21" t="s">
        <v>167</v>
      </c>
      <c r="F21" t="s">
        <v>298</v>
      </c>
      <c r="G21" t="s">
        <v>80</v>
      </c>
      <c r="H21">
        <v>81</v>
      </c>
    </row>
    <row r="22" spans="1:8" x14ac:dyDescent="0.35">
      <c r="A22" s="24">
        <v>3</v>
      </c>
      <c r="B22" s="2">
        <v>0</v>
      </c>
      <c r="C22" s="2">
        <v>1</v>
      </c>
      <c r="D22" s="2">
        <v>1</v>
      </c>
      <c r="E22" t="s">
        <v>167</v>
      </c>
      <c r="F22" t="s">
        <v>299</v>
      </c>
      <c r="G22" t="s">
        <v>80</v>
      </c>
      <c r="H22">
        <v>70</v>
      </c>
    </row>
    <row r="23" spans="1:8" x14ac:dyDescent="0.35">
      <c r="A23" s="24">
        <v>3</v>
      </c>
      <c r="B23" s="2">
        <v>0</v>
      </c>
      <c r="C23" s="2">
        <v>1</v>
      </c>
      <c r="D23" s="2">
        <v>1</v>
      </c>
      <c r="E23" t="s">
        <v>167</v>
      </c>
      <c r="F23" t="s">
        <v>300</v>
      </c>
      <c r="G23" t="s">
        <v>80</v>
      </c>
      <c r="H23">
        <v>59</v>
      </c>
    </row>
    <row r="24" spans="1:8" x14ac:dyDescent="0.35">
      <c r="A24" s="24">
        <v>3</v>
      </c>
      <c r="B24" s="2">
        <v>0</v>
      </c>
      <c r="C24" s="2">
        <v>1</v>
      </c>
      <c r="D24" s="2">
        <v>1</v>
      </c>
      <c r="E24" t="s">
        <v>167</v>
      </c>
      <c r="F24" t="s">
        <v>301</v>
      </c>
      <c r="G24" t="s">
        <v>80</v>
      </c>
      <c r="H24">
        <v>51</v>
      </c>
    </row>
    <row r="25" spans="1:8" x14ac:dyDescent="0.35">
      <c r="A25" s="24">
        <v>3</v>
      </c>
      <c r="B25" s="2">
        <v>0</v>
      </c>
      <c r="C25" s="2">
        <v>1</v>
      </c>
      <c r="D25" s="2">
        <v>1</v>
      </c>
      <c r="E25" t="s">
        <v>167</v>
      </c>
      <c r="F25" t="s">
        <v>168</v>
      </c>
      <c r="G25" t="s">
        <v>80</v>
      </c>
      <c r="H25">
        <v>42</v>
      </c>
    </row>
    <row r="26" spans="1:8" x14ac:dyDescent="0.35">
      <c r="A26" s="24">
        <v>3</v>
      </c>
      <c r="B26" s="2">
        <v>0</v>
      </c>
      <c r="C26" s="2">
        <v>1</v>
      </c>
      <c r="D26" s="2">
        <v>1</v>
      </c>
      <c r="E26" t="s">
        <v>167</v>
      </c>
      <c r="F26" t="s">
        <v>302</v>
      </c>
      <c r="G26" t="s">
        <v>80</v>
      </c>
      <c r="H26">
        <v>36</v>
      </c>
    </row>
    <row r="27" spans="1:8" x14ac:dyDescent="0.35">
      <c r="A27" s="24">
        <v>3</v>
      </c>
      <c r="B27" s="2">
        <v>0</v>
      </c>
      <c r="C27" s="2">
        <v>1</v>
      </c>
      <c r="D27" s="2">
        <v>1</v>
      </c>
      <c r="E27" t="s">
        <v>167</v>
      </c>
      <c r="F27" t="s">
        <v>303</v>
      </c>
      <c r="G27" t="s">
        <v>80</v>
      </c>
      <c r="H27">
        <v>30</v>
      </c>
    </row>
    <row r="28" spans="1:8" x14ac:dyDescent="0.35">
      <c r="A28" s="24">
        <v>3</v>
      </c>
      <c r="B28" s="2">
        <v>0</v>
      </c>
      <c r="C28" s="2">
        <v>1</v>
      </c>
      <c r="D28" s="2">
        <v>1</v>
      </c>
      <c r="E28" t="s">
        <v>167</v>
      </c>
      <c r="F28" t="s">
        <v>304</v>
      </c>
      <c r="G28" t="s">
        <v>80</v>
      </c>
      <c r="H28">
        <v>24</v>
      </c>
    </row>
    <row r="29" spans="1:8" x14ac:dyDescent="0.35">
      <c r="A29" s="24">
        <v>3</v>
      </c>
      <c r="B29" s="2">
        <v>0</v>
      </c>
      <c r="C29" s="2">
        <v>1</v>
      </c>
      <c r="D29" s="2">
        <v>1</v>
      </c>
      <c r="E29" t="s">
        <v>167</v>
      </c>
      <c r="F29" t="s">
        <v>211</v>
      </c>
      <c r="G29" t="s">
        <v>80</v>
      </c>
      <c r="H29">
        <v>21</v>
      </c>
    </row>
    <row r="30" spans="1:8" x14ac:dyDescent="0.35">
      <c r="A30" s="24">
        <v>3</v>
      </c>
      <c r="B30" s="2">
        <v>0</v>
      </c>
      <c r="C30" s="2">
        <v>1</v>
      </c>
      <c r="D30" s="2">
        <v>1</v>
      </c>
      <c r="E30" t="s">
        <v>167</v>
      </c>
      <c r="F30" t="s">
        <v>305</v>
      </c>
      <c r="G30" t="s">
        <v>80</v>
      </c>
      <c r="H30">
        <v>19</v>
      </c>
    </row>
    <row r="31" spans="1:8" x14ac:dyDescent="0.35">
      <c r="A31" s="24">
        <v>3</v>
      </c>
      <c r="B31" s="2">
        <v>0</v>
      </c>
      <c r="C31" s="2">
        <v>1</v>
      </c>
      <c r="D31" s="2">
        <v>1</v>
      </c>
      <c r="E31" t="s">
        <v>167</v>
      </c>
      <c r="F31" t="s">
        <v>306</v>
      </c>
      <c r="G31" t="s">
        <v>80</v>
      </c>
      <c r="H31">
        <v>19</v>
      </c>
    </row>
    <row r="32" spans="1:8" x14ac:dyDescent="0.35">
      <c r="A32" s="24">
        <v>3</v>
      </c>
      <c r="B32" s="2">
        <v>0</v>
      </c>
      <c r="C32" s="2">
        <v>1</v>
      </c>
      <c r="D32" s="2">
        <v>1</v>
      </c>
      <c r="E32" t="s">
        <v>167</v>
      </c>
      <c r="F32" t="s">
        <v>307</v>
      </c>
      <c r="G32" t="s">
        <v>80</v>
      </c>
      <c r="H32">
        <v>16</v>
      </c>
    </row>
    <row r="33" spans="1:8" x14ac:dyDescent="0.35">
      <c r="A33" s="24">
        <v>3</v>
      </c>
      <c r="B33" s="2">
        <v>0</v>
      </c>
      <c r="C33" s="2">
        <v>1</v>
      </c>
      <c r="D33" s="2">
        <v>1</v>
      </c>
      <c r="E33" t="s">
        <v>167</v>
      </c>
      <c r="F33" t="s">
        <v>308</v>
      </c>
      <c r="G33" t="s">
        <v>80</v>
      </c>
      <c r="H33">
        <v>15</v>
      </c>
    </row>
    <row r="34" spans="1:8" x14ac:dyDescent="0.35">
      <c r="A34" s="24">
        <v>3</v>
      </c>
      <c r="B34" s="2">
        <v>0</v>
      </c>
      <c r="C34" s="2">
        <v>1</v>
      </c>
      <c r="D34" s="2">
        <v>1</v>
      </c>
      <c r="E34" t="s">
        <v>167</v>
      </c>
      <c r="F34" t="s">
        <v>309</v>
      </c>
      <c r="G34" t="s">
        <v>80</v>
      </c>
      <c r="H34">
        <v>11</v>
      </c>
    </row>
    <row r="35" spans="1:8" x14ac:dyDescent="0.35">
      <c r="A35" s="24">
        <v>3</v>
      </c>
      <c r="B35" s="2">
        <v>0</v>
      </c>
      <c r="C35" s="2">
        <v>1</v>
      </c>
      <c r="D35" s="2">
        <v>1</v>
      </c>
      <c r="E35" t="s">
        <v>167</v>
      </c>
      <c r="F35" t="s">
        <v>310</v>
      </c>
      <c r="G35" t="s">
        <v>80</v>
      </c>
      <c r="H35">
        <v>8</v>
      </c>
    </row>
    <row r="36" spans="1:8" x14ac:dyDescent="0.35">
      <c r="A36" s="24">
        <v>3</v>
      </c>
      <c r="B36" s="20" t="s">
        <v>194</v>
      </c>
      <c r="C36" s="20" t="s">
        <v>194</v>
      </c>
      <c r="D36" s="20" t="s">
        <v>196</v>
      </c>
      <c r="E36" t="s">
        <v>27</v>
      </c>
      <c r="F36" s="34" t="s">
        <v>311</v>
      </c>
      <c r="G36" t="s">
        <v>199</v>
      </c>
    </row>
  </sheetData>
  <autoFilter ref="A1:H17" xr:uid="{8615B3A7-0AB6-4DE7-8F17-61BC7FDB8889}">
    <sortState xmlns:xlrd2="http://schemas.microsoft.com/office/spreadsheetml/2017/richdata2" ref="A2:H17">
      <sortCondition ref="E1:E17"/>
    </sortState>
  </autoFilter>
  <hyperlinks>
    <hyperlink ref="F36" r:id="rId1" xr:uid="{9D4A1EC8-B1EB-499C-8344-DCBBC846C8D1}"/>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F3A89-FB7C-4667-BE39-08279497A908}">
  <dimension ref="A1:H105"/>
  <sheetViews>
    <sheetView workbookViewId="0">
      <pane ySplit="1" topLeftCell="A83" activePane="bottomLeft" state="frozen"/>
      <selection pane="bottomLeft" sqref="A1:XFD1048576"/>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52.90625" customWidth="1"/>
    <col min="7" max="7" width="10.36328125" bestFit="1" customWidth="1"/>
    <col min="8" max="8" width="13.453125" customWidth="1"/>
  </cols>
  <sheetData>
    <row r="1" spans="1:8" s="15" customFormat="1" ht="51.75" customHeight="1" x14ac:dyDescent="0.35">
      <c r="A1" s="14" t="s">
        <v>37</v>
      </c>
      <c r="B1" s="19" t="s">
        <v>71</v>
      </c>
      <c r="C1" s="19" t="s">
        <v>72</v>
      </c>
      <c r="D1" s="19" t="s">
        <v>73</v>
      </c>
      <c r="E1" s="12" t="s">
        <v>74</v>
      </c>
      <c r="F1" s="12" t="s">
        <v>75</v>
      </c>
      <c r="G1" s="12" t="s">
        <v>76</v>
      </c>
      <c r="H1" s="12" t="s">
        <v>77</v>
      </c>
    </row>
    <row r="2" spans="1:8" x14ac:dyDescent="0.35">
      <c r="A2" s="24">
        <v>4</v>
      </c>
      <c r="B2" s="2">
        <v>0</v>
      </c>
      <c r="C2" s="20">
        <v>1</v>
      </c>
      <c r="D2" s="20">
        <v>1</v>
      </c>
      <c r="E2" t="s">
        <v>78</v>
      </c>
      <c r="F2" t="s">
        <v>79</v>
      </c>
      <c r="G2" t="s">
        <v>80</v>
      </c>
      <c r="H2">
        <v>86</v>
      </c>
    </row>
    <row r="3" spans="1:8" x14ac:dyDescent="0.35">
      <c r="A3" s="24">
        <v>4</v>
      </c>
      <c r="B3" s="2">
        <v>0</v>
      </c>
      <c r="C3" s="20">
        <v>1</v>
      </c>
      <c r="D3" s="20">
        <v>1</v>
      </c>
      <c r="E3" t="s">
        <v>78</v>
      </c>
      <c r="F3" t="s">
        <v>81</v>
      </c>
      <c r="G3" t="s">
        <v>80</v>
      </c>
      <c r="H3">
        <v>46</v>
      </c>
    </row>
    <row r="4" spans="1:8" x14ac:dyDescent="0.35">
      <c r="A4" s="24">
        <v>4</v>
      </c>
      <c r="B4" s="2">
        <v>0</v>
      </c>
      <c r="C4" s="20">
        <v>1</v>
      </c>
      <c r="D4" s="20">
        <v>1</v>
      </c>
      <c r="E4" t="s">
        <v>78</v>
      </c>
      <c r="F4" t="s">
        <v>82</v>
      </c>
      <c r="G4" t="s">
        <v>80</v>
      </c>
      <c r="H4">
        <v>50</v>
      </c>
    </row>
    <row r="5" spans="1:8" x14ac:dyDescent="0.35">
      <c r="A5" s="24">
        <v>4</v>
      </c>
      <c r="B5" s="2">
        <v>0</v>
      </c>
      <c r="C5" s="20">
        <v>1</v>
      </c>
      <c r="D5" s="20">
        <v>1</v>
      </c>
      <c r="E5" t="s">
        <v>78</v>
      </c>
      <c r="F5" t="s">
        <v>83</v>
      </c>
      <c r="G5" t="s">
        <v>80</v>
      </c>
      <c r="H5">
        <v>31</v>
      </c>
    </row>
    <row r="6" spans="1:8" x14ac:dyDescent="0.35">
      <c r="A6" s="24">
        <v>4</v>
      </c>
      <c r="B6" s="2">
        <v>0</v>
      </c>
      <c r="C6" s="20">
        <v>1</v>
      </c>
      <c r="D6" s="20">
        <v>1</v>
      </c>
      <c r="E6" t="s">
        <v>78</v>
      </c>
      <c r="F6" t="s">
        <v>84</v>
      </c>
      <c r="G6" t="s">
        <v>80</v>
      </c>
      <c r="H6">
        <v>4</v>
      </c>
    </row>
    <row r="7" spans="1:8" x14ac:dyDescent="0.35">
      <c r="A7" s="24">
        <v>4</v>
      </c>
      <c r="B7" s="2">
        <v>0</v>
      </c>
      <c r="C7" s="20">
        <v>1</v>
      </c>
      <c r="D7" s="20">
        <v>1</v>
      </c>
      <c r="E7" t="s">
        <v>78</v>
      </c>
      <c r="F7" t="s">
        <v>85</v>
      </c>
      <c r="G7" t="s">
        <v>80</v>
      </c>
      <c r="H7">
        <v>1</v>
      </c>
    </row>
    <row r="8" spans="1:8" x14ac:dyDescent="0.35">
      <c r="A8" s="24">
        <v>4</v>
      </c>
      <c r="B8" s="2">
        <v>0</v>
      </c>
      <c r="C8" s="20">
        <v>1</v>
      </c>
      <c r="D8" s="20">
        <v>1</v>
      </c>
      <c r="E8" t="s">
        <v>78</v>
      </c>
      <c r="F8" t="s">
        <v>290</v>
      </c>
      <c r="G8" t="s">
        <v>80</v>
      </c>
      <c r="H8">
        <v>24</v>
      </c>
    </row>
    <row r="9" spans="1:8" x14ac:dyDescent="0.35">
      <c r="A9" s="24">
        <v>4</v>
      </c>
      <c r="B9" s="2">
        <v>0</v>
      </c>
      <c r="C9" s="20">
        <v>1</v>
      </c>
      <c r="D9" s="20">
        <v>1</v>
      </c>
      <c r="E9" t="s">
        <v>88</v>
      </c>
      <c r="F9" t="s">
        <v>89</v>
      </c>
      <c r="G9" t="s">
        <v>80</v>
      </c>
      <c r="H9">
        <v>17</v>
      </c>
    </row>
    <row r="10" spans="1:8" x14ac:dyDescent="0.35">
      <c r="A10" s="24">
        <v>4</v>
      </c>
      <c r="B10" s="2">
        <v>0</v>
      </c>
      <c r="C10" s="20">
        <v>1</v>
      </c>
      <c r="D10" s="20">
        <v>1</v>
      </c>
      <c r="E10" t="s">
        <v>88</v>
      </c>
      <c r="F10" t="s">
        <v>90</v>
      </c>
      <c r="G10" t="s">
        <v>80</v>
      </c>
      <c r="H10">
        <v>16</v>
      </c>
    </row>
    <row r="11" spans="1:8" x14ac:dyDescent="0.35">
      <c r="A11" s="24">
        <v>4</v>
      </c>
      <c r="B11" s="2">
        <v>0</v>
      </c>
      <c r="C11" s="20">
        <v>1</v>
      </c>
      <c r="D11" s="20">
        <v>1</v>
      </c>
      <c r="E11" t="s">
        <v>88</v>
      </c>
      <c r="F11" t="s">
        <v>91</v>
      </c>
      <c r="G11" t="s">
        <v>80</v>
      </c>
      <c r="H11">
        <f>H13-H12-H9-H10</f>
        <v>37</v>
      </c>
    </row>
    <row r="12" spans="1:8" x14ac:dyDescent="0.35">
      <c r="A12" s="24">
        <v>4</v>
      </c>
      <c r="B12" s="2">
        <v>0</v>
      </c>
      <c r="C12" s="20">
        <v>1</v>
      </c>
      <c r="D12" s="20">
        <v>1</v>
      </c>
      <c r="E12" t="s">
        <v>88</v>
      </c>
      <c r="F12" t="s">
        <v>92</v>
      </c>
      <c r="G12" t="s">
        <v>80</v>
      </c>
      <c r="H12">
        <v>172</v>
      </c>
    </row>
    <row r="13" spans="1:8" x14ac:dyDescent="0.35">
      <c r="A13" s="24">
        <v>4</v>
      </c>
      <c r="B13" s="2">
        <v>0</v>
      </c>
      <c r="C13" s="20">
        <v>1</v>
      </c>
      <c r="D13" s="20">
        <v>1</v>
      </c>
      <c r="E13" t="s">
        <v>93</v>
      </c>
      <c r="F13" s="5" t="s">
        <v>94</v>
      </c>
      <c r="G13" t="s">
        <v>80</v>
      </c>
      <c r="H13">
        <v>242</v>
      </c>
    </row>
    <row r="14" spans="1:8" x14ac:dyDescent="0.35">
      <c r="A14" s="24">
        <v>4</v>
      </c>
      <c r="B14" s="2">
        <v>0</v>
      </c>
      <c r="C14" s="20">
        <v>1</v>
      </c>
      <c r="D14" s="20">
        <v>1</v>
      </c>
      <c r="E14" t="s">
        <v>95</v>
      </c>
      <c r="F14" t="s">
        <v>96</v>
      </c>
      <c r="G14" t="s">
        <v>80</v>
      </c>
      <c r="H14">
        <v>26</v>
      </c>
    </row>
    <row r="15" spans="1:8" x14ac:dyDescent="0.35">
      <c r="A15" s="24">
        <v>4</v>
      </c>
      <c r="B15" s="2">
        <v>0</v>
      </c>
      <c r="C15" s="20">
        <v>1</v>
      </c>
      <c r="D15" s="20">
        <v>1</v>
      </c>
      <c r="E15" t="s">
        <v>95</v>
      </c>
      <c r="F15" t="s">
        <v>97</v>
      </c>
      <c r="G15" t="s">
        <v>80</v>
      </c>
      <c r="H15">
        <v>8</v>
      </c>
    </row>
    <row r="16" spans="1:8" x14ac:dyDescent="0.35">
      <c r="A16" s="24">
        <v>4</v>
      </c>
      <c r="B16" s="2">
        <v>0</v>
      </c>
      <c r="C16" s="20">
        <v>1</v>
      </c>
      <c r="D16" s="20">
        <v>1</v>
      </c>
      <c r="E16" t="s">
        <v>95</v>
      </c>
      <c r="F16" t="s">
        <v>101</v>
      </c>
      <c r="G16" t="s">
        <v>80</v>
      </c>
      <c r="H16">
        <v>172</v>
      </c>
    </row>
    <row r="17" spans="1:8" x14ac:dyDescent="0.35">
      <c r="A17" s="24">
        <v>4</v>
      </c>
      <c r="B17" s="2">
        <v>0</v>
      </c>
      <c r="C17" s="20">
        <v>1</v>
      </c>
      <c r="D17" s="20">
        <v>1</v>
      </c>
      <c r="E17" t="s">
        <v>95</v>
      </c>
      <c r="F17" t="s">
        <v>91</v>
      </c>
      <c r="G17" t="s">
        <v>80</v>
      </c>
      <c r="H17">
        <f>H13-H16-H14-H15-H18-H19</f>
        <v>33</v>
      </c>
    </row>
    <row r="18" spans="1:8" x14ac:dyDescent="0.35">
      <c r="A18" s="24">
        <v>4</v>
      </c>
      <c r="B18" s="2">
        <v>0</v>
      </c>
      <c r="C18" s="20">
        <v>1</v>
      </c>
      <c r="D18" s="20">
        <v>1</v>
      </c>
      <c r="E18" t="s">
        <v>95</v>
      </c>
      <c r="F18" t="s">
        <v>102</v>
      </c>
      <c r="G18" t="s">
        <v>80</v>
      </c>
      <c r="H18">
        <v>2</v>
      </c>
    </row>
    <row r="19" spans="1:8" x14ac:dyDescent="0.35">
      <c r="A19" s="24">
        <v>4</v>
      </c>
      <c r="B19" s="2">
        <v>0</v>
      </c>
      <c r="C19" s="20">
        <v>1</v>
      </c>
      <c r="D19" s="20">
        <v>1</v>
      </c>
      <c r="E19" t="s">
        <v>95</v>
      </c>
      <c r="F19" t="s">
        <v>312</v>
      </c>
      <c r="G19" t="s">
        <v>80</v>
      </c>
      <c r="H19">
        <v>1</v>
      </c>
    </row>
    <row r="20" spans="1:8" x14ac:dyDescent="0.35">
      <c r="A20" s="24">
        <v>4</v>
      </c>
      <c r="B20" s="2">
        <v>0</v>
      </c>
      <c r="C20" s="20">
        <v>1</v>
      </c>
      <c r="D20" s="20">
        <v>1</v>
      </c>
      <c r="E20" t="s">
        <v>103</v>
      </c>
      <c r="F20" t="s">
        <v>104</v>
      </c>
      <c r="G20" t="s">
        <v>80</v>
      </c>
      <c r="H20">
        <v>82</v>
      </c>
    </row>
    <row r="21" spans="1:8" x14ac:dyDescent="0.35">
      <c r="A21" s="24">
        <v>4</v>
      </c>
      <c r="B21" s="2">
        <v>0</v>
      </c>
      <c r="C21" s="20">
        <v>1</v>
      </c>
      <c r="D21" s="20">
        <v>1</v>
      </c>
      <c r="E21" t="s">
        <v>103</v>
      </c>
      <c r="F21" t="s">
        <v>105</v>
      </c>
      <c r="G21" t="s">
        <v>80</v>
      </c>
      <c r="H21">
        <v>156</v>
      </c>
    </row>
    <row r="22" spans="1:8" x14ac:dyDescent="0.35">
      <c r="A22" s="24">
        <v>4</v>
      </c>
      <c r="B22" s="2">
        <v>0</v>
      </c>
      <c r="C22" s="20">
        <v>1</v>
      </c>
      <c r="D22" s="20">
        <v>1</v>
      </c>
      <c r="E22" t="s">
        <v>103</v>
      </c>
      <c r="F22" t="s">
        <v>92</v>
      </c>
      <c r="G22" t="s">
        <v>80</v>
      </c>
      <c r="H22">
        <v>4</v>
      </c>
    </row>
    <row r="23" spans="1:8" x14ac:dyDescent="0.35">
      <c r="A23" s="24">
        <v>4</v>
      </c>
      <c r="B23" s="2">
        <v>0</v>
      </c>
      <c r="C23" s="2">
        <v>1</v>
      </c>
      <c r="D23" s="2">
        <v>1</v>
      </c>
      <c r="E23" t="s">
        <v>106</v>
      </c>
      <c r="F23" t="s">
        <v>313</v>
      </c>
      <c r="G23" t="s">
        <v>80</v>
      </c>
      <c r="H23">
        <v>77</v>
      </c>
    </row>
    <row r="24" spans="1:8" x14ac:dyDescent="0.35">
      <c r="A24" s="24">
        <v>4</v>
      </c>
      <c r="B24" s="2">
        <v>0</v>
      </c>
      <c r="C24" s="2">
        <v>1</v>
      </c>
      <c r="D24" s="2">
        <v>1</v>
      </c>
      <c r="E24" t="s">
        <v>106</v>
      </c>
      <c r="F24" t="s">
        <v>314</v>
      </c>
      <c r="G24" t="s">
        <v>80</v>
      </c>
      <c r="H24">
        <v>29</v>
      </c>
    </row>
    <row r="25" spans="1:8" x14ac:dyDescent="0.35">
      <c r="A25" s="24">
        <v>4</v>
      </c>
      <c r="B25" s="2">
        <v>0</v>
      </c>
      <c r="C25" s="2">
        <v>1</v>
      </c>
      <c r="D25" s="2">
        <v>1</v>
      </c>
      <c r="E25" t="s">
        <v>106</v>
      </c>
      <c r="F25" t="s">
        <v>315</v>
      </c>
      <c r="G25" t="s">
        <v>80</v>
      </c>
      <c r="H25">
        <v>14</v>
      </c>
    </row>
    <row r="26" spans="1:8" x14ac:dyDescent="0.35">
      <c r="A26" s="24">
        <v>4</v>
      </c>
      <c r="B26" s="2">
        <v>0</v>
      </c>
      <c r="C26" s="2">
        <v>1</v>
      </c>
      <c r="D26" s="2">
        <v>1</v>
      </c>
      <c r="E26" t="s">
        <v>106</v>
      </c>
      <c r="F26" t="s">
        <v>316</v>
      </c>
      <c r="G26" t="s">
        <v>80</v>
      </c>
      <c r="H26">
        <v>10</v>
      </c>
    </row>
    <row r="27" spans="1:8" x14ac:dyDescent="0.35">
      <c r="A27" s="24">
        <v>4</v>
      </c>
      <c r="B27" s="2">
        <v>0</v>
      </c>
      <c r="C27" s="2">
        <v>1</v>
      </c>
      <c r="D27" s="2">
        <v>1</v>
      </c>
      <c r="E27" t="s">
        <v>106</v>
      </c>
      <c r="F27" t="s">
        <v>317</v>
      </c>
      <c r="G27" t="s">
        <v>80</v>
      </c>
      <c r="H27">
        <v>9</v>
      </c>
    </row>
    <row r="28" spans="1:8" x14ac:dyDescent="0.35">
      <c r="A28" s="24">
        <v>4</v>
      </c>
      <c r="B28" s="2">
        <v>0</v>
      </c>
      <c r="C28" s="2">
        <v>1</v>
      </c>
      <c r="D28" s="2">
        <v>1</v>
      </c>
      <c r="E28" t="s">
        <v>106</v>
      </c>
      <c r="F28" t="s">
        <v>318</v>
      </c>
      <c r="G28" t="s">
        <v>80</v>
      </c>
      <c r="H28">
        <v>8</v>
      </c>
    </row>
    <row r="29" spans="1:8" x14ac:dyDescent="0.35">
      <c r="A29" s="24">
        <v>4</v>
      </c>
      <c r="B29" s="2">
        <v>0</v>
      </c>
      <c r="C29" s="2">
        <v>1</v>
      </c>
      <c r="D29" s="2">
        <v>1</v>
      </c>
      <c r="E29" t="s">
        <v>106</v>
      </c>
      <c r="F29" t="s">
        <v>92</v>
      </c>
      <c r="G29" t="s">
        <v>80</v>
      </c>
      <c r="H29">
        <v>7</v>
      </c>
    </row>
    <row r="30" spans="1:8" x14ac:dyDescent="0.35">
      <c r="A30" s="24">
        <v>4</v>
      </c>
      <c r="B30" s="2">
        <v>0</v>
      </c>
      <c r="C30" s="2">
        <v>1</v>
      </c>
      <c r="D30" s="2">
        <v>1</v>
      </c>
      <c r="E30" t="s">
        <v>106</v>
      </c>
      <c r="F30" t="s">
        <v>319</v>
      </c>
      <c r="G30" t="s">
        <v>80</v>
      </c>
      <c r="H30">
        <v>7</v>
      </c>
    </row>
    <row r="31" spans="1:8" x14ac:dyDescent="0.35">
      <c r="A31" s="24">
        <v>4</v>
      </c>
      <c r="B31" s="2">
        <v>0</v>
      </c>
      <c r="C31" s="2">
        <v>1</v>
      </c>
      <c r="D31" s="2">
        <v>1</v>
      </c>
      <c r="E31" t="s">
        <v>106</v>
      </c>
      <c r="F31" t="s">
        <v>320</v>
      </c>
      <c r="G31" t="s">
        <v>80</v>
      </c>
      <c r="H31">
        <v>5</v>
      </c>
    </row>
    <row r="32" spans="1:8" x14ac:dyDescent="0.35">
      <c r="A32" s="24">
        <v>4</v>
      </c>
      <c r="B32" s="2">
        <v>0</v>
      </c>
      <c r="C32" s="2">
        <v>1</v>
      </c>
      <c r="D32" s="2">
        <v>1</v>
      </c>
      <c r="E32" t="s">
        <v>106</v>
      </c>
      <c r="F32" t="s">
        <v>321</v>
      </c>
      <c r="G32" t="s">
        <v>80</v>
      </c>
      <c r="H32">
        <v>7</v>
      </c>
    </row>
    <row r="33" spans="1:8" x14ac:dyDescent="0.35">
      <c r="A33" s="24">
        <v>4</v>
      </c>
      <c r="B33" s="2">
        <v>0</v>
      </c>
      <c r="C33" s="2">
        <v>1</v>
      </c>
      <c r="D33" s="2">
        <v>1</v>
      </c>
      <c r="E33" t="s">
        <v>106</v>
      </c>
      <c r="F33" t="s">
        <v>132</v>
      </c>
      <c r="G33" t="s">
        <v>80</v>
      </c>
      <c r="H33">
        <v>4</v>
      </c>
    </row>
    <row r="34" spans="1:8" x14ac:dyDescent="0.35">
      <c r="A34" s="24">
        <v>4</v>
      </c>
      <c r="B34" s="2">
        <v>0</v>
      </c>
      <c r="C34" s="2">
        <v>1</v>
      </c>
      <c r="D34" s="2">
        <v>1</v>
      </c>
      <c r="E34" t="s">
        <v>106</v>
      </c>
      <c r="F34" t="s">
        <v>322</v>
      </c>
      <c r="G34" t="s">
        <v>80</v>
      </c>
      <c r="H34">
        <v>4</v>
      </c>
    </row>
    <row r="35" spans="1:8" x14ac:dyDescent="0.35">
      <c r="A35" s="24">
        <v>4</v>
      </c>
      <c r="B35" s="2">
        <v>0</v>
      </c>
      <c r="C35" s="2">
        <v>1</v>
      </c>
      <c r="D35" s="2">
        <v>1</v>
      </c>
      <c r="E35" t="s">
        <v>106</v>
      </c>
      <c r="F35" t="s">
        <v>126</v>
      </c>
      <c r="G35" t="s">
        <v>80</v>
      </c>
      <c r="H35">
        <v>4</v>
      </c>
    </row>
    <row r="36" spans="1:8" x14ac:dyDescent="0.35">
      <c r="A36" s="24">
        <v>4</v>
      </c>
      <c r="B36" s="2">
        <v>0</v>
      </c>
      <c r="C36" s="2">
        <v>1</v>
      </c>
      <c r="D36" s="2">
        <v>1</v>
      </c>
      <c r="E36" t="s">
        <v>106</v>
      </c>
      <c r="F36" t="s">
        <v>323</v>
      </c>
      <c r="G36" t="s">
        <v>80</v>
      </c>
      <c r="H36">
        <v>4</v>
      </c>
    </row>
    <row r="37" spans="1:8" x14ac:dyDescent="0.35">
      <c r="A37" s="24">
        <v>4</v>
      </c>
      <c r="B37" s="2">
        <v>0</v>
      </c>
      <c r="C37" s="2">
        <v>1</v>
      </c>
      <c r="D37" s="2">
        <v>1</v>
      </c>
      <c r="E37" t="s">
        <v>106</v>
      </c>
      <c r="F37" t="s">
        <v>116</v>
      </c>
      <c r="G37" t="s">
        <v>80</v>
      </c>
      <c r="H37">
        <v>3</v>
      </c>
    </row>
    <row r="38" spans="1:8" x14ac:dyDescent="0.35">
      <c r="A38" s="24">
        <v>4</v>
      </c>
      <c r="B38" s="2">
        <v>0</v>
      </c>
      <c r="C38" s="2">
        <v>1</v>
      </c>
      <c r="D38" s="2">
        <v>1</v>
      </c>
      <c r="E38" t="s">
        <v>106</v>
      </c>
      <c r="F38" t="s">
        <v>324</v>
      </c>
      <c r="G38" t="s">
        <v>80</v>
      </c>
      <c r="H38">
        <v>3</v>
      </c>
    </row>
    <row r="39" spans="1:8" x14ac:dyDescent="0.35">
      <c r="A39" s="24">
        <v>4</v>
      </c>
      <c r="B39" s="2">
        <v>0</v>
      </c>
      <c r="C39" s="2">
        <v>1</v>
      </c>
      <c r="D39" s="2">
        <v>1</v>
      </c>
      <c r="E39" t="s">
        <v>106</v>
      </c>
      <c r="F39" t="s">
        <v>325</v>
      </c>
      <c r="G39" t="s">
        <v>80</v>
      </c>
      <c r="H39">
        <v>3</v>
      </c>
    </row>
    <row r="40" spans="1:8" x14ac:dyDescent="0.35">
      <c r="A40" s="24">
        <v>4</v>
      </c>
      <c r="B40" s="2">
        <v>0</v>
      </c>
      <c r="C40" s="2">
        <v>1</v>
      </c>
      <c r="D40" s="2">
        <v>1</v>
      </c>
      <c r="E40" t="s">
        <v>106</v>
      </c>
      <c r="F40" t="s">
        <v>121</v>
      </c>
      <c r="G40" t="s">
        <v>80</v>
      </c>
      <c r="H40">
        <v>3</v>
      </c>
    </row>
    <row r="41" spans="1:8" x14ac:dyDescent="0.35">
      <c r="A41" s="24">
        <v>4</v>
      </c>
      <c r="B41" s="2">
        <v>0</v>
      </c>
      <c r="C41" s="2">
        <v>1</v>
      </c>
      <c r="D41" s="2">
        <v>1</v>
      </c>
      <c r="E41" t="s">
        <v>106</v>
      </c>
      <c r="F41" t="s">
        <v>326</v>
      </c>
      <c r="G41" t="s">
        <v>80</v>
      </c>
      <c r="H41">
        <v>2</v>
      </c>
    </row>
    <row r="42" spans="1:8" x14ac:dyDescent="0.35">
      <c r="A42" s="24">
        <v>4</v>
      </c>
      <c r="B42" s="2">
        <v>0</v>
      </c>
      <c r="C42" s="2">
        <v>1</v>
      </c>
      <c r="D42" s="2">
        <v>1</v>
      </c>
      <c r="E42" t="s">
        <v>106</v>
      </c>
      <c r="F42" t="s">
        <v>327</v>
      </c>
      <c r="G42" t="s">
        <v>80</v>
      </c>
      <c r="H42">
        <v>2</v>
      </c>
    </row>
    <row r="43" spans="1:8" x14ac:dyDescent="0.35">
      <c r="A43" s="24">
        <v>4</v>
      </c>
      <c r="B43" s="2">
        <v>0</v>
      </c>
      <c r="C43" s="2">
        <v>1</v>
      </c>
      <c r="D43" s="2">
        <v>1</v>
      </c>
      <c r="E43" t="s">
        <v>106</v>
      </c>
      <c r="F43" t="s">
        <v>328</v>
      </c>
      <c r="G43" t="s">
        <v>80</v>
      </c>
      <c r="H43">
        <v>2</v>
      </c>
    </row>
    <row r="44" spans="1:8" x14ac:dyDescent="0.35">
      <c r="A44" s="24">
        <v>4</v>
      </c>
      <c r="B44" s="2">
        <v>0</v>
      </c>
      <c r="C44" s="2">
        <v>1</v>
      </c>
      <c r="D44" s="2">
        <v>1</v>
      </c>
      <c r="E44" t="s">
        <v>106</v>
      </c>
      <c r="F44" t="s">
        <v>329</v>
      </c>
      <c r="G44" t="s">
        <v>80</v>
      </c>
      <c r="H44">
        <v>2</v>
      </c>
    </row>
    <row r="45" spans="1:8" x14ac:dyDescent="0.35">
      <c r="A45" s="24">
        <v>4</v>
      </c>
      <c r="B45" s="2">
        <v>0</v>
      </c>
      <c r="C45" s="2">
        <v>1</v>
      </c>
      <c r="D45" s="2">
        <v>1</v>
      </c>
      <c r="E45" t="s">
        <v>106</v>
      </c>
      <c r="F45" t="s">
        <v>330</v>
      </c>
      <c r="G45" t="s">
        <v>80</v>
      </c>
      <c r="H45">
        <v>2</v>
      </c>
    </row>
    <row r="46" spans="1:8" x14ac:dyDescent="0.35">
      <c r="A46" s="24">
        <v>4</v>
      </c>
      <c r="B46" s="2">
        <v>0</v>
      </c>
      <c r="C46" s="2">
        <v>1</v>
      </c>
      <c r="D46" s="2">
        <v>1</v>
      </c>
      <c r="E46" t="s">
        <v>106</v>
      </c>
      <c r="F46" t="s">
        <v>331</v>
      </c>
      <c r="G46" t="s">
        <v>80</v>
      </c>
      <c r="H46">
        <v>1</v>
      </c>
    </row>
    <row r="47" spans="1:8" x14ac:dyDescent="0.35">
      <c r="A47" s="24">
        <v>4</v>
      </c>
      <c r="B47" s="2">
        <v>0</v>
      </c>
      <c r="C47" s="2">
        <v>1</v>
      </c>
      <c r="D47" s="2">
        <v>1</v>
      </c>
      <c r="E47" t="s">
        <v>106</v>
      </c>
      <c r="F47" t="s">
        <v>124</v>
      </c>
      <c r="G47" t="s">
        <v>80</v>
      </c>
      <c r="H47">
        <v>1</v>
      </c>
    </row>
    <row r="48" spans="1:8" x14ac:dyDescent="0.35">
      <c r="A48" s="24">
        <v>4</v>
      </c>
      <c r="B48" s="2">
        <v>0</v>
      </c>
      <c r="C48" s="2">
        <v>1</v>
      </c>
      <c r="D48" s="2">
        <v>1</v>
      </c>
      <c r="E48" t="s">
        <v>106</v>
      </c>
      <c r="F48" t="s">
        <v>332</v>
      </c>
      <c r="G48" t="s">
        <v>80</v>
      </c>
      <c r="H48">
        <v>1</v>
      </c>
    </row>
    <row r="49" spans="1:8" x14ac:dyDescent="0.35">
      <c r="A49" s="24">
        <v>4</v>
      </c>
      <c r="B49" s="2">
        <v>0</v>
      </c>
      <c r="C49" s="2">
        <v>1</v>
      </c>
      <c r="D49" s="2">
        <v>1</v>
      </c>
      <c r="E49" t="s">
        <v>106</v>
      </c>
      <c r="F49" t="s">
        <v>333</v>
      </c>
      <c r="G49" t="s">
        <v>80</v>
      </c>
      <c r="H49">
        <v>1</v>
      </c>
    </row>
    <row r="50" spans="1:8" x14ac:dyDescent="0.35">
      <c r="A50" s="24">
        <v>4</v>
      </c>
      <c r="B50" s="2">
        <v>0</v>
      </c>
      <c r="C50" s="2">
        <v>1</v>
      </c>
      <c r="D50" s="2">
        <v>1</v>
      </c>
      <c r="E50" t="s">
        <v>106</v>
      </c>
      <c r="F50" t="s">
        <v>334</v>
      </c>
      <c r="G50" t="s">
        <v>80</v>
      </c>
      <c r="H50">
        <v>1</v>
      </c>
    </row>
    <row r="51" spans="1:8" x14ac:dyDescent="0.35">
      <c r="A51" s="24">
        <v>4</v>
      </c>
      <c r="B51" s="2">
        <v>0</v>
      </c>
      <c r="C51" s="2">
        <v>1</v>
      </c>
      <c r="D51" s="2">
        <v>1</v>
      </c>
      <c r="E51" t="s">
        <v>106</v>
      </c>
      <c r="F51" t="s">
        <v>335</v>
      </c>
      <c r="G51" t="s">
        <v>80</v>
      </c>
      <c r="H51">
        <v>1</v>
      </c>
    </row>
    <row r="52" spans="1:8" x14ac:dyDescent="0.35">
      <c r="A52" s="24">
        <v>4</v>
      </c>
      <c r="B52" s="2">
        <v>0</v>
      </c>
      <c r="C52" s="2">
        <v>1</v>
      </c>
      <c r="D52" s="2">
        <v>1</v>
      </c>
      <c r="E52" t="s">
        <v>106</v>
      </c>
      <c r="F52" t="s">
        <v>336</v>
      </c>
      <c r="G52" t="s">
        <v>80</v>
      </c>
      <c r="H52">
        <v>1</v>
      </c>
    </row>
    <row r="53" spans="1:8" x14ac:dyDescent="0.35">
      <c r="A53" s="24">
        <v>4</v>
      </c>
      <c r="B53" s="2">
        <v>0</v>
      </c>
      <c r="C53" s="2">
        <v>1</v>
      </c>
      <c r="D53" s="2">
        <v>1</v>
      </c>
      <c r="E53" t="s">
        <v>106</v>
      </c>
      <c r="F53" t="s">
        <v>337</v>
      </c>
      <c r="G53" t="s">
        <v>80</v>
      </c>
      <c r="H53">
        <v>1</v>
      </c>
    </row>
    <row r="54" spans="1:8" x14ac:dyDescent="0.35">
      <c r="A54" s="24">
        <v>4</v>
      </c>
      <c r="B54" s="2">
        <v>0</v>
      </c>
      <c r="C54" s="2">
        <v>1</v>
      </c>
      <c r="D54" s="2">
        <v>1</v>
      </c>
      <c r="E54" t="s">
        <v>106</v>
      </c>
      <c r="F54" t="s">
        <v>338</v>
      </c>
      <c r="G54" t="s">
        <v>80</v>
      </c>
      <c r="H54">
        <v>1</v>
      </c>
    </row>
    <row r="55" spans="1:8" x14ac:dyDescent="0.35">
      <c r="A55" s="24">
        <v>4</v>
      </c>
      <c r="B55" s="2">
        <v>0</v>
      </c>
      <c r="C55" s="2">
        <v>1</v>
      </c>
      <c r="D55" s="2">
        <v>1</v>
      </c>
      <c r="E55" t="s">
        <v>106</v>
      </c>
      <c r="F55" t="s">
        <v>339</v>
      </c>
      <c r="G55" t="s">
        <v>80</v>
      </c>
      <c r="H55">
        <v>1</v>
      </c>
    </row>
    <row r="56" spans="1:8" x14ac:dyDescent="0.35">
      <c r="A56" s="24">
        <v>4</v>
      </c>
      <c r="B56" s="2">
        <v>0</v>
      </c>
      <c r="C56" s="2">
        <v>1</v>
      </c>
      <c r="D56" s="2">
        <v>1</v>
      </c>
      <c r="E56" t="s">
        <v>106</v>
      </c>
      <c r="F56" t="s">
        <v>340</v>
      </c>
      <c r="G56" t="s">
        <v>80</v>
      </c>
      <c r="H56">
        <v>1</v>
      </c>
    </row>
    <row r="57" spans="1:8" x14ac:dyDescent="0.35">
      <c r="A57" s="24">
        <v>4</v>
      </c>
      <c r="B57" s="2">
        <v>0</v>
      </c>
      <c r="C57" s="2">
        <v>1</v>
      </c>
      <c r="D57" s="2">
        <v>1</v>
      </c>
      <c r="E57" t="s">
        <v>106</v>
      </c>
      <c r="F57" t="s">
        <v>341</v>
      </c>
      <c r="G57" t="s">
        <v>80</v>
      </c>
      <c r="H57">
        <v>1</v>
      </c>
    </row>
    <row r="58" spans="1:8" x14ac:dyDescent="0.35">
      <c r="A58" s="24">
        <v>4</v>
      </c>
      <c r="B58" s="2">
        <v>0</v>
      </c>
      <c r="C58" s="2">
        <v>1</v>
      </c>
      <c r="D58" s="2">
        <v>1</v>
      </c>
      <c r="E58" t="s">
        <v>106</v>
      </c>
      <c r="F58" t="s">
        <v>149</v>
      </c>
      <c r="G58" t="s">
        <v>80</v>
      </c>
      <c r="H58">
        <v>1</v>
      </c>
    </row>
    <row r="59" spans="1:8" x14ac:dyDescent="0.35">
      <c r="A59" s="24">
        <v>4</v>
      </c>
      <c r="B59" s="2">
        <v>0</v>
      </c>
      <c r="C59" s="2">
        <v>1</v>
      </c>
      <c r="D59" s="2">
        <v>1</v>
      </c>
      <c r="E59" t="s">
        <v>106</v>
      </c>
      <c r="F59" t="s">
        <v>125</v>
      </c>
      <c r="G59" t="s">
        <v>80</v>
      </c>
      <c r="H59">
        <v>1</v>
      </c>
    </row>
    <row r="60" spans="1:8" x14ac:dyDescent="0.35">
      <c r="A60" s="24">
        <v>4</v>
      </c>
      <c r="B60" s="2">
        <v>0</v>
      </c>
      <c r="C60" s="2">
        <v>1</v>
      </c>
      <c r="D60" s="2">
        <v>1</v>
      </c>
      <c r="E60" t="s">
        <v>106</v>
      </c>
      <c r="F60" t="s">
        <v>342</v>
      </c>
      <c r="G60" t="s">
        <v>80</v>
      </c>
      <c r="H60">
        <v>1</v>
      </c>
    </row>
    <row r="61" spans="1:8" x14ac:dyDescent="0.35">
      <c r="A61" s="24">
        <v>4</v>
      </c>
      <c r="B61" s="2">
        <v>0</v>
      </c>
      <c r="C61" s="2">
        <v>1</v>
      </c>
      <c r="D61" s="2">
        <v>1</v>
      </c>
      <c r="E61" t="s">
        <v>106</v>
      </c>
      <c r="F61" t="s">
        <v>343</v>
      </c>
      <c r="G61" t="s">
        <v>80</v>
      </c>
      <c r="H61">
        <v>1</v>
      </c>
    </row>
    <row r="62" spans="1:8" x14ac:dyDescent="0.35">
      <c r="A62" s="24">
        <v>4</v>
      </c>
      <c r="B62" s="2">
        <v>0</v>
      </c>
      <c r="C62" s="2">
        <v>1</v>
      </c>
      <c r="D62" s="2">
        <v>1</v>
      </c>
      <c r="E62" t="s">
        <v>106</v>
      </c>
      <c r="F62" t="s">
        <v>344</v>
      </c>
      <c r="G62" t="s">
        <v>80</v>
      </c>
      <c r="H62">
        <v>1</v>
      </c>
    </row>
    <row r="63" spans="1:8" x14ac:dyDescent="0.35">
      <c r="A63" s="24">
        <v>4</v>
      </c>
      <c r="B63" s="2">
        <v>0</v>
      </c>
      <c r="C63" s="2">
        <v>1</v>
      </c>
      <c r="D63" s="2">
        <v>1</v>
      </c>
      <c r="E63" t="s">
        <v>106</v>
      </c>
      <c r="F63" t="s">
        <v>345</v>
      </c>
      <c r="G63" t="s">
        <v>80</v>
      </c>
      <c r="H63">
        <v>1</v>
      </c>
    </row>
    <row r="64" spans="1:8" x14ac:dyDescent="0.35">
      <c r="A64" s="24">
        <v>4</v>
      </c>
      <c r="B64" s="2">
        <v>0</v>
      </c>
      <c r="C64" s="2">
        <v>1</v>
      </c>
      <c r="D64" s="2">
        <v>1</v>
      </c>
      <c r="E64" t="s">
        <v>106</v>
      </c>
      <c r="F64" t="s">
        <v>346</v>
      </c>
      <c r="G64" t="s">
        <v>80</v>
      </c>
      <c r="H64">
        <v>1</v>
      </c>
    </row>
    <row r="65" spans="1:8" x14ac:dyDescent="0.35">
      <c r="A65" s="24">
        <v>4</v>
      </c>
      <c r="B65" s="2">
        <v>0</v>
      </c>
      <c r="C65" s="2">
        <v>1</v>
      </c>
      <c r="D65" s="2">
        <v>1</v>
      </c>
      <c r="E65" t="s">
        <v>106</v>
      </c>
      <c r="F65" t="s">
        <v>347</v>
      </c>
      <c r="G65" t="s">
        <v>80</v>
      </c>
      <c r="H65">
        <v>1</v>
      </c>
    </row>
    <row r="66" spans="1:8" x14ac:dyDescent="0.35">
      <c r="A66" s="24">
        <v>4</v>
      </c>
      <c r="B66" s="2">
        <v>0</v>
      </c>
      <c r="C66" s="2">
        <v>1</v>
      </c>
      <c r="D66" s="2">
        <v>1</v>
      </c>
      <c r="E66" t="s">
        <v>106</v>
      </c>
      <c r="F66" t="s">
        <v>348</v>
      </c>
      <c r="G66" t="s">
        <v>80</v>
      </c>
      <c r="H66">
        <v>1</v>
      </c>
    </row>
    <row r="67" spans="1:8" x14ac:dyDescent="0.35">
      <c r="A67" s="24">
        <v>4</v>
      </c>
      <c r="B67" s="2">
        <v>0</v>
      </c>
      <c r="C67" s="2">
        <v>1</v>
      </c>
      <c r="D67" s="2">
        <v>1</v>
      </c>
      <c r="E67" t="s">
        <v>106</v>
      </c>
      <c r="F67" t="s">
        <v>349</v>
      </c>
      <c r="G67" t="s">
        <v>80</v>
      </c>
      <c r="H67">
        <v>1</v>
      </c>
    </row>
    <row r="68" spans="1:8" x14ac:dyDescent="0.35">
      <c r="A68" s="24">
        <v>4</v>
      </c>
      <c r="B68" s="2">
        <v>0</v>
      </c>
      <c r="C68" s="2">
        <v>1</v>
      </c>
      <c r="D68" s="2">
        <v>1</v>
      </c>
      <c r="E68" t="s">
        <v>106</v>
      </c>
      <c r="F68" t="s">
        <v>350</v>
      </c>
      <c r="G68" t="s">
        <v>80</v>
      </c>
      <c r="H68">
        <v>1</v>
      </c>
    </row>
    <row r="69" spans="1:8" x14ac:dyDescent="0.35">
      <c r="A69" s="24">
        <v>4</v>
      </c>
      <c r="B69" s="2">
        <v>0</v>
      </c>
      <c r="C69" s="2">
        <v>1</v>
      </c>
      <c r="D69" s="2">
        <v>1</v>
      </c>
      <c r="E69" t="s">
        <v>106</v>
      </c>
      <c r="F69" t="s">
        <v>351</v>
      </c>
      <c r="G69" t="s">
        <v>80</v>
      </c>
      <c r="H69">
        <v>1</v>
      </c>
    </row>
    <row r="70" spans="1:8" x14ac:dyDescent="0.35">
      <c r="A70" s="24">
        <v>4</v>
      </c>
      <c r="B70" s="2">
        <v>0</v>
      </c>
      <c r="C70" s="2">
        <v>1</v>
      </c>
      <c r="D70" s="2">
        <v>1</v>
      </c>
      <c r="E70" t="s">
        <v>106</v>
      </c>
      <c r="F70" t="s">
        <v>122</v>
      </c>
      <c r="G70" t="s">
        <v>80</v>
      </c>
      <c r="H70">
        <v>1</v>
      </c>
    </row>
    <row r="71" spans="1:8" x14ac:dyDescent="0.35">
      <c r="A71" s="24">
        <v>4</v>
      </c>
      <c r="B71" s="2">
        <v>0</v>
      </c>
      <c r="C71" s="2">
        <v>1</v>
      </c>
      <c r="D71" s="2">
        <v>1</v>
      </c>
      <c r="E71" t="s">
        <v>106</v>
      </c>
      <c r="F71" t="s">
        <v>352</v>
      </c>
      <c r="G71" t="s">
        <v>80</v>
      </c>
      <c r="H71">
        <v>1</v>
      </c>
    </row>
    <row r="72" spans="1:8" x14ac:dyDescent="0.35">
      <c r="A72" s="24">
        <v>4</v>
      </c>
      <c r="B72" s="2">
        <v>0</v>
      </c>
      <c r="C72" s="2">
        <v>1</v>
      </c>
      <c r="D72" s="2">
        <v>1</v>
      </c>
      <c r="E72" t="s">
        <v>106</v>
      </c>
      <c r="F72" t="s">
        <v>353</v>
      </c>
      <c r="G72" t="s">
        <v>80</v>
      </c>
      <c r="H72">
        <v>1</v>
      </c>
    </row>
    <row r="73" spans="1:8" x14ac:dyDescent="0.35">
      <c r="A73" s="24">
        <v>4</v>
      </c>
      <c r="B73" s="2">
        <v>0</v>
      </c>
      <c r="C73" s="2">
        <v>1</v>
      </c>
      <c r="D73" s="2">
        <v>1</v>
      </c>
      <c r="E73" t="s">
        <v>106</v>
      </c>
      <c r="F73" t="s">
        <v>354</v>
      </c>
      <c r="G73" t="s">
        <v>80</v>
      </c>
      <c r="H73">
        <v>1</v>
      </c>
    </row>
    <row r="74" spans="1:8" x14ac:dyDescent="0.35">
      <c r="A74" s="24">
        <v>4</v>
      </c>
      <c r="B74" s="2">
        <v>0</v>
      </c>
      <c r="C74" s="2">
        <v>1</v>
      </c>
      <c r="D74" s="2">
        <v>1</v>
      </c>
      <c r="E74" t="s">
        <v>106</v>
      </c>
      <c r="F74" t="s">
        <v>355</v>
      </c>
      <c r="G74" t="s">
        <v>80</v>
      </c>
      <c r="H74">
        <v>1</v>
      </c>
    </row>
    <row r="75" spans="1:8" x14ac:dyDescent="0.35">
      <c r="A75" s="24">
        <v>4</v>
      </c>
      <c r="B75" s="2">
        <v>0</v>
      </c>
      <c r="C75" s="2">
        <v>1</v>
      </c>
      <c r="D75" s="2">
        <v>1</v>
      </c>
      <c r="E75" t="s">
        <v>106</v>
      </c>
      <c r="F75" t="s">
        <v>356</v>
      </c>
      <c r="G75" t="s">
        <v>80</v>
      </c>
      <c r="H75">
        <v>1</v>
      </c>
    </row>
    <row r="76" spans="1:8" x14ac:dyDescent="0.35">
      <c r="A76" s="24">
        <v>4</v>
      </c>
      <c r="B76" s="2">
        <v>0</v>
      </c>
      <c r="C76" s="2">
        <v>1</v>
      </c>
      <c r="D76" s="2">
        <v>1</v>
      </c>
      <c r="E76" t="s">
        <v>106</v>
      </c>
      <c r="F76" t="s">
        <v>357</v>
      </c>
      <c r="G76" t="s">
        <v>80</v>
      </c>
      <c r="H76">
        <v>1</v>
      </c>
    </row>
    <row r="77" spans="1:8" x14ac:dyDescent="0.35">
      <c r="A77" s="24">
        <v>4</v>
      </c>
      <c r="B77" s="2">
        <v>0</v>
      </c>
      <c r="C77" s="2">
        <v>1</v>
      </c>
      <c r="D77" s="2">
        <v>1</v>
      </c>
      <c r="E77" t="s">
        <v>167</v>
      </c>
      <c r="F77" t="s">
        <v>298</v>
      </c>
      <c r="G77" t="s">
        <v>80</v>
      </c>
      <c r="H77">
        <v>32</v>
      </c>
    </row>
    <row r="78" spans="1:8" x14ac:dyDescent="0.35">
      <c r="A78" s="24">
        <v>4</v>
      </c>
      <c r="B78" s="2">
        <v>0</v>
      </c>
      <c r="C78" s="2">
        <v>1</v>
      </c>
      <c r="D78" s="2">
        <v>1</v>
      </c>
      <c r="E78" t="s">
        <v>167</v>
      </c>
      <c r="F78" t="s">
        <v>300</v>
      </c>
      <c r="G78" t="s">
        <v>80</v>
      </c>
      <c r="H78">
        <v>32</v>
      </c>
    </row>
    <row r="79" spans="1:8" x14ac:dyDescent="0.35">
      <c r="A79" s="24">
        <v>4</v>
      </c>
      <c r="B79" s="2">
        <v>0</v>
      </c>
      <c r="C79" s="2">
        <v>1</v>
      </c>
      <c r="D79" s="2">
        <v>1</v>
      </c>
      <c r="E79" t="s">
        <v>167</v>
      </c>
      <c r="F79" t="s">
        <v>168</v>
      </c>
      <c r="G79" t="s">
        <v>80</v>
      </c>
      <c r="H79">
        <v>32</v>
      </c>
    </row>
    <row r="80" spans="1:8" x14ac:dyDescent="0.35">
      <c r="A80" s="24">
        <v>4</v>
      </c>
      <c r="B80" s="2">
        <v>0</v>
      </c>
      <c r="C80" s="2">
        <v>1</v>
      </c>
      <c r="D80" s="2">
        <v>1</v>
      </c>
      <c r="E80" t="s">
        <v>167</v>
      </c>
      <c r="F80" t="s">
        <v>295</v>
      </c>
      <c r="G80" t="s">
        <v>80</v>
      </c>
      <c r="H80">
        <v>20</v>
      </c>
    </row>
    <row r="81" spans="1:8" x14ac:dyDescent="0.35">
      <c r="A81" s="24">
        <v>4</v>
      </c>
      <c r="B81" s="2">
        <v>0</v>
      </c>
      <c r="C81" s="2">
        <v>1</v>
      </c>
      <c r="D81" s="2">
        <v>1</v>
      </c>
      <c r="E81" t="s">
        <v>167</v>
      </c>
      <c r="F81" t="s">
        <v>306</v>
      </c>
      <c r="G81" t="s">
        <v>80</v>
      </c>
      <c r="H81">
        <v>16</v>
      </c>
    </row>
    <row r="82" spans="1:8" x14ac:dyDescent="0.35">
      <c r="A82" s="24">
        <v>4</v>
      </c>
      <c r="B82" s="2">
        <v>0</v>
      </c>
      <c r="C82" s="2">
        <v>1</v>
      </c>
      <c r="D82" s="2">
        <v>1</v>
      </c>
      <c r="E82" t="s">
        <v>167</v>
      </c>
      <c r="F82" t="s">
        <v>358</v>
      </c>
      <c r="G82" t="s">
        <v>80</v>
      </c>
      <c r="H82">
        <v>15</v>
      </c>
    </row>
    <row r="83" spans="1:8" x14ac:dyDescent="0.35">
      <c r="A83" s="24">
        <v>4</v>
      </c>
      <c r="B83" s="2">
        <v>0</v>
      </c>
      <c r="C83" s="2">
        <v>1</v>
      </c>
      <c r="D83" s="2">
        <v>1</v>
      </c>
      <c r="E83" t="s">
        <v>167</v>
      </c>
      <c r="F83" t="s">
        <v>359</v>
      </c>
      <c r="G83" t="s">
        <v>80</v>
      </c>
      <c r="H83">
        <v>13</v>
      </c>
    </row>
    <row r="84" spans="1:8" x14ac:dyDescent="0.35">
      <c r="A84" s="24">
        <v>4</v>
      </c>
      <c r="B84" s="2">
        <v>0</v>
      </c>
      <c r="C84" s="2">
        <v>1</v>
      </c>
      <c r="D84" s="2">
        <v>1</v>
      </c>
      <c r="E84" t="s">
        <v>167</v>
      </c>
      <c r="F84" t="s">
        <v>360</v>
      </c>
      <c r="G84" t="s">
        <v>80</v>
      </c>
      <c r="H84">
        <v>12</v>
      </c>
    </row>
    <row r="85" spans="1:8" x14ac:dyDescent="0.35">
      <c r="A85" s="24">
        <v>4</v>
      </c>
      <c r="B85" s="2">
        <v>0</v>
      </c>
      <c r="C85" s="2">
        <v>1</v>
      </c>
      <c r="D85" s="2">
        <v>1</v>
      </c>
      <c r="E85" t="s">
        <v>167</v>
      </c>
      <c r="F85" t="s">
        <v>361</v>
      </c>
      <c r="G85" t="s">
        <v>80</v>
      </c>
      <c r="H85">
        <v>10</v>
      </c>
    </row>
    <row r="86" spans="1:8" x14ac:dyDescent="0.35">
      <c r="A86" s="24">
        <v>4</v>
      </c>
      <c r="B86" s="2">
        <v>0</v>
      </c>
      <c r="C86" s="2">
        <v>1</v>
      </c>
      <c r="D86" s="2">
        <v>1</v>
      </c>
      <c r="E86" t="s">
        <v>167</v>
      </c>
      <c r="F86" t="s">
        <v>169</v>
      </c>
      <c r="G86" t="s">
        <v>80</v>
      </c>
      <c r="H86">
        <v>9</v>
      </c>
    </row>
    <row r="87" spans="1:8" x14ac:dyDescent="0.35">
      <c r="A87" s="24">
        <v>4</v>
      </c>
      <c r="B87" s="2">
        <v>0</v>
      </c>
      <c r="C87" s="2">
        <v>1</v>
      </c>
      <c r="D87" s="2">
        <v>1</v>
      </c>
      <c r="E87" t="s">
        <v>167</v>
      </c>
      <c r="F87" t="s">
        <v>362</v>
      </c>
      <c r="G87" t="s">
        <v>80</v>
      </c>
      <c r="H87">
        <v>6</v>
      </c>
    </row>
    <row r="88" spans="1:8" x14ac:dyDescent="0.35">
      <c r="A88" s="24">
        <v>4</v>
      </c>
      <c r="B88" s="2">
        <v>0</v>
      </c>
      <c r="C88" s="2">
        <v>1</v>
      </c>
      <c r="D88" s="2">
        <v>1</v>
      </c>
      <c r="E88" t="s">
        <v>167</v>
      </c>
      <c r="F88" t="s">
        <v>363</v>
      </c>
      <c r="G88" t="s">
        <v>80</v>
      </c>
      <c r="H88">
        <v>6</v>
      </c>
    </row>
    <row r="89" spans="1:8" x14ac:dyDescent="0.35">
      <c r="A89" s="24">
        <v>4</v>
      </c>
      <c r="B89" s="2">
        <v>0</v>
      </c>
      <c r="C89" s="2">
        <v>1</v>
      </c>
      <c r="D89" s="2">
        <v>1</v>
      </c>
      <c r="E89" t="s">
        <v>167</v>
      </c>
      <c r="F89" t="s">
        <v>299</v>
      </c>
      <c r="G89" t="s">
        <v>80</v>
      </c>
      <c r="H89">
        <v>6</v>
      </c>
    </row>
    <row r="90" spans="1:8" x14ac:dyDescent="0.35">
      <c r="A90" s="24">
        <v>4</v>
      </c>
      <c r="B90" s="2">
        <v>0</v>
      </c>
      <c r="C90" s="2">
        <v>1</v>
      </c>
      <c r="D90" s="2">
        <v>1</v>
      </c>
      <c r="E90" t="s">
        <v>167</v>
      </c>
      <c r="F90" t="s">
        <v>172</v>
      </c>
      <c r="G90" t="s">
        <v>80</v>
      </c>
      <c r="H90">
        <v>6</v>
      </c>
    </row>
    <row r="91" spans="1:8" x14ac:dyDescent="0.35">
      <c r="A91" s="24">
        <v>4</v>
      </c>
      <c r="B91" s="2">
        <v>0</v>
      </c>
      <c r="C91" s="2">
        <v>1</v>
      </c>
      <c r="D91" s="2">
        <v>1</v>
      </c>
      <c r="E91" t="s">
        <v>167</v>
      </c>
      <c r="F91" t="s">
        <v>173</v>
      </c>
      <c r="G91" t="s">
        <v>80</v>
      </c>
      <c r="H91">
        <v>5</v>
      </c>
    </row>
    <row r="92" spans="1:8" x14ac:dyDescent="0.35">
      <c r="A92" s="24">
        <v>4</v>
      </c>
      <c r="B92" s="2">
        <v>0</v>
      </c>
      <c r="C92" s="2">
        <v>1</v>
      </c>
      <c r="D92" s="2">
        <v>1</v>
      </c>
      <c r="E92" t="s">
        <v>167</v>
      </c>
      <c r="F92" t="s">
        <v>364</v>
      </c>
      <c r="G92" t="s">
        <v>80</v>
      </c>
      <c r="H92">
        <v>4</v>
      </c>
    </row>
    <row r="93" spans="1:8" x14ac:dyDescent="0.35">
      <c r="A93" s="24">
        <v>4</v>
      </c>
      <c r="B93" s="2">
        <v>0</v>
      </c>
      <c r="C93" s="2">
        <v>1</v>
      </c>
      <c r="D93" s="2">
        <v>1</v>
      </c>
      <c r="E93" t="s">
        <v>167</v>
      </c>
      <c r="F93" t="s">
        <v>365</v>
      </c>
      <c r="G93" t="s">
        <v>80</v>
      </c>
      <c r="H93">
        <v>3</v>
      </c>
    </row>
    <row r="94" spans="1:8" x14ac:dyDescent="0.35">
      <c r="A94" s="24">
        <v>4</v>
      </c>
      <c r="B94" s="2">
        <v>0</v>
      </c>
      <c r="C94" s="2">
        <v>1</v>
      </c>
      <c r="D94" s="2">
        <v>1</v>
      </c>
      <c r="E94" t="s">
        <v>167</v>
      </c>
      <c r="F94" t="s">
        <v>309</v>
      </c>
      <c r="G94" t="s">
        <v>80</v>
      </c>
      <c r="H94">
        <v>3</v>
      </c>
    </row>
    <row r="95" spans="1:8" x14ac:dyDescent="0.35">
      <c r="A95" s="24">
        <v>4</v>
      </c>
      <c r="B95" s="2">
        <v>0</v>
      </c>
      <c r="C95" s="2">
        <v>1</v>
      </c>
      <c r="D95" s="2">
        <v>1</v>
      </c>
      <c r="E95" t="s">
        <v>167</v>
      </c>
      <c r="F95" t="s">
        <v>366</v>
      </c>
      <c r="G95" t="s">
        <v>80</v>
      </c>
      <c r="H95">
        <v>3</v>
      </c>
    </row>
    <row r="96" spans="1:8" x14ac:dyDescent="0.35">
      <c r="A96" s="24">
        <v>4</v>
      </c>
      <c r="B96" s="2">
        <v>0</v>
      </c>
      <c r="C96" s="2">
        <v>1</v>
      </c>
      <c r="D96" s="2">
        <v>1</v>
      </c>
      <c r="E96" t="s">
        <v>167</v>
      </c>
      <c r="F96" t="s">
        <v>181</v>
      </c>
      <c r="G96" t="s">
        <v>80</v>
      </c>
      <c r="H96">
        <v>2</v>
      </c>
    </row>
    <row r="97" spans="1:8" x14ac:dyDescent="0.35">
      <c r="A97" s="24">
        <v>4</v>
      </c>
      <c r="B97" s="2">
        <v>0</v>
      </c>
      <c r="C97" s="2">
        <v>1</v>
      </c>
      <c r="D97" s="2">
        <v>1</v>
      </c>
      <c r="E97" t="s">
        <v>167</v>
      </c>
      <c r="F97" t="s">
        <v>367</v>
      </c>
      <c r="G97" t="s">
        <v>80</v>
      </c>
      <c r="H97">
        <v>2</v>
      </c>
    </row>
    <row r="98" spans="1:8" x14ac:dyDescent="0.35">
      <c r="A98" s="24">
        <v>4</v>
      </c>
      <c r="B98" s="2">
        <v>0</v>
      </c>
      <c r="C98" s="2">
        <v>1</v>
      </c>
      <c r="D98" s="2">
        <v>1</v>
      </c>
      <c r="E98" t="s">
        <v>167</v>
      </c>
      <c r="F98" t="s">
        <v>368</v>
      </c>
      <c r="G98" t="s">
        <v>80</v>
      </c>
      <c r="H98">
        <v>1</v>
      </c>
    </row>
    <row r="99" spans="1:8" x14ac:dyDescent="0.35">
      <c r="A99" s="24">
        <v>4</v>
      </c>
      <c r="B99" s="2">
        <v>0</v>
      </c>
      <c r="C99" s="2">
        <v>1</v>
      </c>
      <c r="D99" s="2">
        <v>1</v>
      </c>
      <c r="E99" t="s">
        <v>167</v>
      </c>
      <c r="F99" t="s">
        <v>369</v>
      </c>
      <c r="G99" t="s">
        <v>80</v>
      </c>
      <c r="H99">
        <v>1</v>
      </c>
    </row>
    <row r="100" spans="1:8" x14ac:dyDescent="0.35">
      <c r="A100" s="24">
        <v>4</v>
      </c>
      <c r="B100" s="2">
        <v>0</v>
      </c>
      <c r="C100" s="2">
        <v>1</v>
      </c>
      <c r="D100" s="2">
        <v>1</v>
      </c>
      <c r="E100" t="s">
        <v>167</v>
      </c>
      <c r="F100" t="s">
        <v>206</v>
      </c>
      <c r="G100" t="s">
        <v>80</v>
      </c>
      <c r="H100">
        <v>1</v>
      </c>
    </row>
    <row r="101" spans="1:8" x14ac:dyDescent="0.35">
      <c r="A101" s="24">
        <v>4</v>
      </c>
      <c r="B101" s="2">
        <v>0</v>
      </c>
      <c r="C101" s="2">
        <v>1</v>
      </c>
      <c r="D101" s="2">
        <v>1</v>
      </c>
      <c r="E101" t="s">
        <v>167</v>
      </c>
      <c r="F101" t="s">
        <v>183</v>
      </c>
      <c r="G101" t="s">
        <v>80</v>
      </c>
      <c r="H101">
        <v>1</v>
      </c>
    </row>
    <row r="102" spans="1:8" x14ac:dyDescent="0.35">
      <c r="A102" s="24">
        <v>4</v>
      </c>
      <c r="B102" s="2">
        <v>0</v>
      </c>
      <c r="C102" s="2">
        <v>1</v>
      </c>
      <c r="D102" s="2">
        <v>1</v>
      </c>
      <c r="E102" t="s">
        <v>167</v>
      </c>
      <c r="F102" t="s">
        <v>307</v>
      </c>
      <c r="G102" t="s">
        <v>80</v>
      </c>
      <c r="H102">
        <v>1</v>
      </c>
    </row>
    <row r="103" spans="1:8" x14ac:dyDescent="0.35">
      <c r="A103" s="24">
        <v>4</v>
      </c>
      <c r="B103" s="2">
        <v>0</v>
      </c>
      <c r="C103" s="2">
        <v>1</v>
      </c>
      <c r="D103" s="20" t="s">
        <v>196</v>
      </c>
      <c r="E103" t="s">
        <v>197</v>
      </c>
      <c r="F103" t="s">
        <v>370</v>
      </c>
      <c r="G103" t="s">
        <v>199</v>
      </c>
    </row>
    <row r="104" spans="1:8" x14ac:dyDescent="0.35">
      <c r="A104" s="24">
        <v>4</v>
      </c>
      <c r="B104" s="2">
        <v>0</v>
      </c>
      <c r="C104" s="2">
        <v>1</v>
      </c>
      <c r="D104" s="20" t="s">
        <v>196</v>
      </c>
      <c r="E104" t="s">
        <v>200</v>
      </c>
      <c r="F104" t="s">
        <v>61</v>
      </c>
      <c r="G104" t="s">
        <v>199</v>
      </c>
    </row>
    <row r="105" spans="1:8" x14ac:dyDescent="0.35">
      <c r="A105" s="24">
        <v>4</v>
      </c>
      <c r="B105" s="2">
        <v>0</v>
      </c>
      <c r="C105" s="2">
        <v>1</v>
      </c>
      <c r="D105" s="20" t="s">
        <v>196</v>
      </c>
      <c r="E105" t="s">
        <v>27</v>
      </c>
      <c r="F105" s="34" t="s">
        <v>371</v>
      </c>
      <c r="G105" t="s">
        <v>199</v>
      </c>
    </row>
  </sheetData>
  <autoFilter ref="A1:H76" xr:uid="{8615B3A7-0AB6-4DE7-8F17-61BC7FDB8889}">
    <sortState xmlns:xlrd2="http://schemas.microsoft.com/office/spreadsheetml/2017/richdata2" ref="A2:H76">
      <sortCondition ref="E1:E76"/>
    </sortState>
  </autoFilter>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1B139-7B06-40F4-955E-AC0A41C9825D}">
  <dimension ref="A1:H88"/>
  <sheetViews>
    <sheetView workbookViewId="0">
      <pane ySplit="1" topLeftCell="A46" activePane="bottomLeft" state="frozen"/>
      <selection pane="bottomLeft" activeCell="J55" sqref="J55"/>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44.453125" customWidth="1"/>
    <col min="7" max="7" width="10.36328125" bestFit="1" customWidth="1"/>
    <col min="8" max="8" width="13.453125" customWidth="1"/>
  </cols>
  <sheetData>
    <row r="1" spans="1:8" s="15" customFormat="1" ht="51.75" customHeight="1" x14ac:dyDescent="0.35">
      <c r="A1" s="14" t="s">
        <v>37</v>
      </c>
      <c r="B1" s="19" t="s">
        <v>71</v>
      </c>
      <c r="C1" s="19" t="s">
        <v>72</v>
      </c>
      <c r="D1" s="19" t="s">
        <v>73</v>
      </c>
      <c r="E1" s="12" t="s">
        <v>74</v>
      </c>
      <c r="F1" s="12" t="s">
        <v>75</v>
      </c>
      <c r="G1" s="12" t="s">
        <v>76</v>
      </c>
      <c r="H1" s="12" t="s">
        <v>77</v>
      </c>
    </row>
    <row r="2" spans="1:8" x14ac:dyDescent="0.35">
      <c r="A2" s="24">
        <v>5</v>
      </c>
      <c r="B2" s="2">
        <v>0</v>
      </c>
      <c r="C2" s="20">
        <v>1</v>
      </c>
      <c r="D2" s="20">
        <v>1</v>
      </c>
      <c r="E2" t="s">
        <v>78</v>
      </c>
      <c r="F2" t="s">
        <v>79</v>
      </c>
      <c r="G2" t="s">
        <v>80</v>
      </c>
      <c r="H2">
        <v>38</v>
      </c>
    </row>
    <row r="3" spans="1:8" x14ac:dyDescent="0.35">
      <c r="A3" s="24">
        <v>5</v>
      </c>
      <c r="B3" s="2">
        <v>0</v>
      </c>
      <c r="C3" s="20">
        <v>1</v>
      </c>
      <c r="D3" s="20">
        <v>1</v>
      </c>
      <c r="E3" t="s">
        <v>78</v>
      </c>
      <c r="F3" t="s">
        <v>81</v>
      </c>
      <c r="G3" t="s">
        <v>80</v>
      </c>
      <c r="H3">
        <v>19</v>
      </c>
    </row>
    <row r="4" spans="1:8" x14ac:dyDescent="0.35">
      <c r="A4" s="24">
        <v>5</v>
      </c>
      <c r="B4" s="2">
        <v>0</v>
      </c>
      <c r="C4" s="20">
        <v>1</v>
      </c>
      <c r="D4" s="20">
        <v>1</v>
      </c>
      <c r="E4" t="s">
        <v>78</v>
      </c>
      <c r="F4" t="s">
        <v>82</v>
      </c>
      <c r="G4" t="s">
        <v>80</v>
      </c>
      <c r="H4">
        <v>10</v>
      </c>
    </row>
    <row r="5" spans="1:8" x14ac:dyDescent="0.35">
      <c r="A5" s="24">
        <v>5</v>
      </c>
      <c r="B5" s="2">
        <v>0</v>
      </c>
      <c r="C5" s="20">
        <v>1</v>
      </c>
      <c r="D5" s="20">
        <v>1</v>
      </c>
      <c r="E5" t="s">
        <v>78</v>
      </c>
      <c r="F5" t="s">
        <v>83</v>
      </c>
      <c r="G5" t="s">
        <v>80</v>
      </c>
      <c r="H5">
        <v>19</v>
      </c>
    </row>
    <row r="6" spans="1:8" x14ac:dyDescent="0.35">
      <c r="A6" s="24">
        <v>5</v>
      </c>
      <c r="B6" s="2">
        <v>0</v>
      </c>
      <c r="C6" s="20">
        <v>1</v>
      </c>
      <c r="D6" s="20">
        <v>1</v>
      </c>
      <c r="E6" t="s">
        <v>78</v>
      </c>
      <c r="F6" t="s">
        <v>84</v>
      </c>
      <c r="G6" t="s">
        <v>80</v>
      </c>
      <c r="H6">
        <v>2</v>
      </c>
    </row>
    <row r="7" spans="1:8" x14ac:dyDescent="0.35">
      <c r="A7" s="24">
        <v>5</v>
      </c>
      <c r="B7" s="2">
        <v>0</v>
      </c>
      <c r="C7" s="20">
        <v>1</v>
      </c>
      <c r="D7" s="20">
        <v>1</v>
      </c>
      <c r="E7" t="s">
        <v>88</v>
      </c>
      <c r="F7" t="s">
        <v>91</v>
      </c>
      <c r="G7" t="s">
        <v>80</v>
      </c>
      <c r="H7">
        <v>88</v>
      </c>
    </row>
    <row r="8" spans="1:8" x14ac:dyDescent="0.35">
      <c r="A8" s="24">
        <v>5</v>
      </c>
      <c r="B8" s="2">
        <v>0</v>
      </c>
      <c r="C8" s="20">
        <v>1</v>
      </c>
      <c r="D8" s="20">
        <v>1</v>
      </c>
      <c r="E8" t="s">
        <v>93</v>
      </c>
      <c r="F8" s="5" t="s">
        <v>94</v>
      </c>
      <c r="G8" t="s">
        <v>80</v>
      </c>
      <c r="H8">
        <v>88</v>
      </c>
    </row>
    <row r="9" spans="1:8" x14ac:dyDescent="0.35">
      <c r="A9" s="24">
        <v>5</v>
      </c>
      <c r="B9" s="2">
        <v>0</v>
      </c>
      <c r="C9" s="20">
        <v>1</v>
      </c>
      <c r="D9" s="20">
        <v>1</v>
      </c>
      <c r="E9" t="s">
        <v>95</v>
      </c>
      <c r="F9" t="s">
        <v>91</v>
      </c>
      <c r="G9" t="s">
        <v>80</v>
      </c>
      <c r="H9">
        <v>88</v>
      </c>
    </row>
    <row r="10" spans="1:8" x14ac:dyDescent="0.35">
      <c r="A10" s="24">
        <v>5</v>
      </c>
      <c r="B10" s="2">
        <v>0</v>
      </c>
      <c r="C10" s="20">
        <v>1</v>
      </c>
      <c r="D10" s="20">
        <v>1</v>
      </c>
      <c r="E10" t="s">
        <v>103</v>
      </c>
      <c r="F10" t="s">
        <v>104</v>
      </c>
      <c r="G10" t="s">
        <v>80</v>
      </c>
      <c r="H10">
        <v>34</v>
      </c>
    </row>
    <row r="11" spans="1:8" x14ac:dyDescent="0.35">
      <c r="A11" s="24">
        <v>5</v>
      </c>
      <c r="B11" s="2">
        <v>0</v>
      </c>
      <c r="C11" s="20">
        <v>1</v>
      </c>
      <c r="D11" s="20">
        <v>1</v>
      </c>
      <c r="E11" t="s">
        <v>103</v>
      </c>
      <c r="F11" t="s">
        <v>105</v>
      </c>
      <c r="G11" t="s">
        <v>80</v>
      </c>
      <c r="H11">
        <v>54</v>
      </c>
    </row>
    <row r="12" spans="1:8" x14ac:dyDescent="0.35">
      <c r="A12" s="24">
        <v>5</v>
      </c>
      <c r="B12" s="2">
        <v>0</v>
      </c>
      <c r="C12" s="20">
        <v>1</v>
      </c>
      <c r="D12" s="20">
        <v>1</v>
      </c>
      <c r="E12" t="s">
        <v>291</v>
      </c>
      <c r="F12" s="5" t="s">
        <v>94</v>
      </c>
      <c r="G12" t="s">
        <v>80</v>
      </c>
      <c r="H12">
        <v>172</v>
      </c>
    </row>
    <row r="13" spans="1:8" x14ac:dyDescent="0.35">
      <c r="A13" s="24">
        <v>5</v>
      </c>
      <c r="B13" s="2">
        <v>0</v>
      </c>
      <c r="C13" s="2">
        <v>1</v>
      </c>
      <c r="D13" s="2">
        <v>1</v>
      </c>
      <c r="E13" t="s">
        <v>292</v>
      </c>
      <c r="F13" t="s">
        <v>372</v>
      </c>
      <c r="G13" t="s">
        <v>80</v>
      </c>
      <c r="H13">
        <v>71</v>
      </c>
    </row>
    <row r="14" spans="1:8" x14ac:dyDescent="0.35">
      <c r="A14" s="24">
        <v>5</v>
      </c>
      <c r="B14" s="2">
        <v>0</v>
      </c>
      <c r="C14" s="2">
        <v>1</v>
      </c>
      <c r="D14" s="2">
        <v>1</v>
      </c>
      <c r="E14" t="s">
        <v>292</v>
      </c>
      <c r="F14" t="s">
        <v>294</v>
      </c>
      <c r="G14" t="s">
        <v>80</v>
      </c>
      <c r="H14">
        <f>68+20</f>
        <v>88</v>
      </c>
    </row>
    <row r="15" spans="1:8" x14ac:dyDescent="0.35">
      <c r="A15" s="24">
        <v>5</v>
      </c>
      <c r="B15" s="2">
        <v>0</v>
      </c>
      <c r="C15" s="2">
        <v>1</v>
      </c>
      <c r="D15" s="2">
        <v>1</v>
      </c>
      <c r="E15" t="s">
        <v>292</v>
      </c>
      <c r="F15" t="s">
        <v>373</v>
      </c>
      <c r="G15" t="s">
        <v>80</v>
      </c>
      <c r="H15">
        <v>13</v>
      </c>
    </row>
    <row r="16" spans="1:8" x14ac:dyDescent="0.35">
      <c r="A16" s="24">
        <v>5</v>
      </c>
      <c r="B16" s="2">
        <v>0</v>
      </c>
      <c r="C16" s="2">
        <v>1</v>
      </c>
      <c r="D16" s="2">
        <v>1</v>
      </c>
      <c r="E16" t="s">
        <v>167</v>
      </c>
      <c r="F16" t="s">
        <v>374</v>
      </c>
      <c r="G16" t="s">
        <v>80</v>
      </c>
      <c r="H16">
        <v>10</v>
      </c>
    </row>
    <row r="17" spans="1:8" x14ac:dyDescent="0.35">
      <c r="A17" s="24">
        <v>5</v>
      </c>
      <c r="B17" s="2">
        <v>0</v>
      </c>
      <c r="C17" s="2">
        <v>1</v>
      </c>
      <c r="D17" s="2">
        <v>1</v>
      </c>
      <c r="E17" t="s">
        <v>167</v>
      </c>
      <c r="F17" t="s">
        <v>298</v>
      </c>
      <c r="G17" t="s">
        <v>80</v>
      </c>
      <c r="H17">
        <v>8</v>
      </c>
    </row>
    <row r="18" spans="1:8" x14ac:dyDescent="0.35">
      <c r="A18" s="24">
        <v>5</v>
      </c>
      <c r="B18" s="2">
        <v>0</v>
      </c>
      <c r="C18" s="2">
        <v>1</v>
      </c>
      <c r="D18" s="2">
        <v>1</v>
      </c>
      <c r="E18" t="s">
        <v>167</v>
      </c>
      <c r="F18" t="s">
        <v>300</v>
      </c>
      <c r="G18" t="s">
        <v>80</v>
      </c>
      <c r="H18">
        <v>8</v>
      </c>
    </row>
    <row r="19" spans="1:8" x14ac:dyDescent="0.35">
      <c r="A19" s="24">
        <v>5</v>
      </c>
      <c r="B19" s="2">
        <v>0</v>
      </c>
      <c r="C19" s="2">
        <v>1</v>
      </c>
      <c r="D19" s="2">
        <v>1</v>
      </c>
      <c r="E19" t="s">
        <v>167</v>
      </c>
      <c r="F19" t="s">
        <v>307</v>
      </c>
      <c r="G19" t="s">
        <v>80</v>
      </c>
      <c r="H19">
        <v>5</v>
      </c>
    </row>
    <row r="20" spans="1:8" x14ac:dyDescent="0.35">
      <c r="A20" s="24">
        <v>5</v>
      </c>
      <c r="B20" s="2">
        <v>0</v>
      </c>
      <c r="C20" s="2">
        <v>1</v>
      </c>
      <c r="D20" s="2">
        <v>1</v>
      </c>
      <c r="E20" t="s">
        <v>167</v>
      </c>
      <c r="F20" t="s">
        <v>375</v>
      </c>
      <c r="G20" t="s">
        <v>80</v>
      </c>
      <c r="H20">
        <v>3</v>
      </c>
    </row>
    <row r="21" spans="1:8" x14ac:dyDescent="0.35">
      <c r="A21" s="24">
        <v>5</v>
      </c>
      <c r="B21" s="2">
        <v>0</v>
      </c>
      <c r="C21" s="2">
        <v>1</v>
      </c>
      <c r="D21" s="2">
        <v>1</v>
      </c>
      <c r="E21" t="s">
        <v>167</v>
      </c>
      <c r="F21" t="s">
        <v>169</v>
      </c>
      <c r="G21" t="s">
        <v>80</v>
      </c>
      <c r="H21">
        <v>3</v>
      </c>
    </row>
    <row r="22" spans="1:8" x14ac:dyDescent="0.35">
      <c r="A22" s="24">
        <v>5</v>
      </c>
      <c r="B22" s="2">
        <v>0</v>
      </c>
      <c r="C22" s="2">
        <v>1</v>
      </c>
      <c r="D22" s="2">
        <v>1</v>
      </c>
      <c r="E22" t="s">
        <v>167</v>
      </c>
      <c r="F22" t="s">
        <v>376</v>
      </c>
      <c r="G22" t="s">
        <v>80</v>
      </c>
      <c r="H22">
        <v>3</v>
      </c>
    </row>
    <row r="23" spans="1:8" x14ac:dyDescent="0.35">
      <c r="A23" s="24">
        <v>5</v>
      </c>
      <c r="B23" s="2">
        <v>0</v>
      </c>
      <c r="C23" s="2">
        <v>1</v>
      </c>
      <c r="D23" s="2">
        <v>1</v>
      </c>
      <c r="E23" t="s">
        <v>167</v>
      </c>
      <c r="F23" t="s">
        <v>168</v>
      </c>
      <c r="G23" t="s">
        <v>80</v>
      </c>
      <c r="H23">
        <v>3</v>
      </c>
    </row>
    <row r="24" spans="1:8" x14ac:dyDescent="0.35">
      <c r="A24" s="24">
        <v>5</v>
      </c>
      <c r="B24" s="2">
        <v>0</v>
      </c>
      <c r="C24" s="2">
        <v>1</v>
      </c>
      <c r="D24" s="2">
        <v>1</v>
      </c>
      <c r="E24" t="s">
        <v>167</v>
      </c>
      <c r="F24" t="s">
        <v>224</v>
      </c>
      <c r="G24" t="s">
        <v>80</v>
      </c>
      <c r="H24">
        <v>2</v>
      </c>
    </row>
    <row r="25" spans="1:8" x14ac:dyDescent="0.35">
      <c r="A25" s="24">
        <v>5</v>
      </c>
      <c r="B25" s="2">
        <v>0</v>
      </c>
      <c r="C25" s="2">
        <v>1</v>
      </c>
      <c r="D25" s="2">
        <v>1</v>
      </c>
      <c r="E25" t="s">
        <v>167</v>
      </c>
      <c r="F25" t="s">
        <v>377</v>
      </c>
      <c r="G25" t="s">
        <v>80</v>
      </c>
      <c r="H25">
        <v>2</v>
      </c>
    </row>
    <row r="26" spans="1:8" x14ac:dyDescent="0.35">
      <c r="A26" s="24">
        <v>5</v>
      </c>
      <c r="B26" s="2">
        <v>0</v>
      </c>
      <c r="C26" s="2">
        <v>1</v>
      </c>
      <c r="D26" s="2">
        <v>1</v>
      </c>
      <c r="E26" t="s">
        <v>167</v>
      </c>
      <c r="F26" t="s">
        <v>295</v>
      </c>
      <c r="G26" t="s">
        <v>80</v>
      </c>
      <c r="H26">
        <v>2</v>
      </c>
    </row>
    <row r="27" spans="1:8" x14ac:dyDescent="0.35">
      <c r="A27" s="24">
        <v>5</v>
      </c>
      <c r="B27" s="2">
        <v>0</v>
      </c>
      <c r="C27" s="2">
        <v>1</v>
      </c>
      <c r="D27" s="2">
        <v>1</v>
      </c>
      <c r="E27" t="s">
        <v>167</v>
      </c>
      <c r="F27" t="s">
        <v>378</v>
      </c>
      <c r="G27" t="s">
        <v>80</v>
      </c>
      <c r="H27">
        <v>2</v>
      </c>
    </row>
    <row r="28" spans="1:8" x14ac:dyDescent="0.35">
      <c r="A28" s="24">
        <v>5</v>
      </c>
      <c r="B28" s="2">
        <v>0</v>
      </c>
      <c r="C28" s="2">
        <v>1</v>
      </c>
      <c r="D28" s="2">
        <v>1</v>
      </c>
      <c r="E28" t="s">
        <v>167</v>
      </c>
      <c r="F28" t="s">
        <v>379</v>
      </c>
      <c r="G28" t="s">
        <v>80</v>
      </c>
      <c r="H28">
        <v>2</v>
      </c>
    </row>
    <row r="29" spans="1:8" x14ac:dyDescent="0.35">
      <c r="A29" s="24">
        <v>5</v>
      </c>
      <c r="B29" s="2">
        <v>0</v>
      </c>
      <c r="C29" s="2">
        <v>1</v>
      </c>
      <c r="D29" s="2">
        <v>1</v>
      </c>
      <c r="E29" t="s">
        <v>167</v>
      </c>
      <c r="F29" t="s">
        <v>299</v>
      </c>
      <c r="G29" t="s">
        <v>80</v>
      </c>
      <c r="H29">
        <v>2</v>
      </c>
    </row>
    <row r="30" spans="1:8" x14ac:dyDescent="0.35">
      <c r="A30" s="24">
        <v>5</v>
      </c>
      <c r="B30" s="2">
        <v>0</v>
      </c>
      <c r="C30" s="2">
        <v>1</v>
      </c>
      <c r="D30" s="2">
        <v>1</v>
      </c>
      <c r="E30" t="s">
        <v>167</v>
      </c>
      <c r="F30" t="s">
        <v>172</v>
      </c>
      <c r="G30" t="s">
        <v>80</v>
      </c>
      <c r="H30">
        <v>2</v>
      </c>
    </row>
    <row r="31" spans="1:8" x14ac:dyDescent="0.35">
      <c r="A31" s="24">
        <v>5</v>
      </c>
      <c r="B31" s="2">
        <v>0</v>
      </c>
      <c r="C31" s="2">
        <v>1</v>
      </c>
      <c r="D31" s="2">
        <v>1</v>
      </c>
      <c r="E31" t="s">
        <v>167</v>
      </c>
      <c r="F31" t="s">
        <v>380</v>
      </c>
      <c r="G31" t="s">
        <v>80</v>
      </c>
      <c r="H31">
        <v>1</v>
      </c>
    </row>
    <row r="32" spans="1:8" x14ac:dyDescent="0.35">
      <c r="A32" s="24">
        <v>5</v>
      </c>
      <c r="B32" s="2">
        <v>0</v>
      </c>
      <c r="C32" s="2">
        <v>1</v>
      </c>
      <c r="D32" s="2">
        <v>1</v>
      </c>
      <c r="E32" t="s">
        <v>167</v>
      </c>
      <c r="F32" t="s">
        <v>381</v>
      </c>
      <c r="G32" t="s">
        <v>80</v>
      </c>
      <c r="H32">
        <v>1</v>
      </c>
    </row>
    <row r="33" spans="1:8" x14ac:dyDescent="0.35">
      <c r="A33" s="24">
        <v>5</v>
      </c>
      <c r="B33" s="2">
        <v>0</v>
      </c>
      <c r="C33" s="2">
        <v>1</v>
      </c>
      <c r="D33" s="2">
        <v>1</v>
      </c>
      <c r="E33" t="s">
        <v>167</v>
      </c>
      <c r="F33" t="s">
        <v>382</v>
      </c>
      <c r="G33" t="s">
        <v>80</v>
      </c>
      <c r="H33">
        <v>1</v>
      </c>
    </row>
    <row r="34" spans="1:8" x14ac:dyDescent="0.35">
      <c r="A34" s="24">
        <v>5</v>
      </c>
      <c r="B34" s="2">
        <v>0</v>
      </c>
      <c r="C34" s="2">
        <v>1</v>
      </c>
      <c r="D34" s="2">
        <v>1</v>
      </c>
      <c r="E34" t="s">
        <v>167</v>
      </c>
      <c r="F34" t="s">
        <v>181</v>
      </c>
      <c r="G34" t="s">
        <v>80</v>
      </c>
      <c r="H34">
        <v>1</v>
      </c>
    </row>
    <row r="35" spans="1:8" x14ac:dyDescent="0.35">
      <c r="A35" s="24">
        <v>5</v>
      </c>
      <c r="B35" s="2">
        <v>0</v>
      </c>
      <c r="C35" s="2">
        <v>1</v>
      </c>
      <c r="D35" s="2">
        <v>1</v>
      </c>
      <c r="E35" t="s">
        <v>167</v>
      </c>
      <c r="F35" t="s">
        <v>383</v>
      </c>
      <c r="G35" t="s">
        <v>80</v>
      </c>
      <c r="H35">
        <v>1</v>
      </c>
    </row>
    <row r="36" spans="1:8" x14ac:dyDescent="0.35">
      <c r="A36" s="24">
        <v>5</v>
      </c>
      <c r="B36" s="2">
        <v>0</v>
      </c>
      <c r="C36" s="2">
        <v>1</v>
      </c>
      <c r="D36" s="2">
        <v>1</v>
      </c>
      <c r="E36" t="s">
        <v>167</v>
      </c>
      <c r="F36" t="s">
        <v>384</v>
      </c>
      <c r="G36" t="s">
        <v>80</v>
      </c>
      <c r="H36">
        <v>1</v>
      </c>
    </row>
    <row r="37" spans="1:8" x14ac:dyDescent="0.35">
      <c r="A37" s="24">
        <v>5</v>
      </c>
      <c r="B37" s="2">
        <v>0</v>
      </c>
      <c r="C37" s="2">
        <v>1</v>
      </c>
      <c r="D37" s="2">
        <v>1</v>
      </c>
      <c r="E37" t="s">
        <v>167</v>
      </c>
      <c r="F37" t="s">
        <v>385</v>
      </c>
      <c r="G37" t="s">
        <v>80</v>
      </c>
      <c r="H37">
        <v>1</v>
      </c>
    </row>
    <row r="38" spans="1:8" x14ac:dyDescent="0.35">
      <c r="A38" s="24">
        <v>5</v>
      </c>
      <c r="B38" s="2">
        <v>0</v>
      </c>
      <c r="C38" s="2">
        <v>1</v>
      </c>
      <c r="D38" s="2">
        <v>1</v>
      </c>
      <c r="E38" t="s">
        <v>167</v>
      </c>
      <c r="F38" t="s">
        <v>386</v>
      </c>
      <c r="G38" t="s">
        <v>80</v>
      </c>
      <c r="H38">
        <v>1</v>
      </c>
    </row>
    <row r="39" spans="1:8" x14ac:dyDescent="0.35">
      <c r="A39" s="24">
        <v>5</v>
      </c>
      <c r="B39" s="2">
        <v>0</v>
      </c>
      <c r="C39" s="2">
        <v>1</v>
      </c>
      <c r="D39" s="2">
        <v>1</v>
      </c>
      <c r="E39" t="s">
        <v>167</v>
      </c>
      <c r="F39" t="s">
        <v>387</v>
      </c>
      <c r="G39" t="s">
        <v>80</v>
      </c>
      <c r="H39">
        <v>1</v>
      </c>
    </row>
    <row r="40" spans="1:8" x14ac:dyDescent="0.35">
      <c r="A40" s="24">
        <v>5</v>
      </c>
      <c r="B40" s="2">
        <v>0</v>
      </c>
      <c r="C40" s="2">
        <v>1</v>
      </c>
      <c r="D40" s="2">
        <v>1</v>
      </c>
      <c r="E40" t="s">
        <v>167</v>
      </c>
      <c r="F40" t="s">
        <v>388</v>
      </c>
      <c r="G40" t="s">
        <v>80</v>
      </c>
      <c r="H40">
        <v>1</v>
      </c>
    </row>
    <row r="41" spans="1:8" x14ac:dyDescent="0.35">
      <c r="A41" s="24">
        <v>5</v>
      </c>
      <c r="B41" s="2">
        <v>0</v>
      </c>
      <c r="C41" s="2">
        <v>1</v>
      </c>
      <c r="D41" s="2">
        <v>1</v>
      </c>
      <c r="E41" t="s">
        <v>167</v>
      </c>
      <c r="F41" t="s">
        <v>389</v>
      </c>
      <c r="G41" t="s">
        <v>80</v>
      </c>
      <c r="H41">
        <v>1</v>
      </c>
    </row>
    <row r="42" spans="1:8" x14ac:dyDescent="0.35">
      <c r="A42" s="24">
        <v>5</v>
      </c>
      <c r="B42" s="2">
        <v>0</v>
      </c>
      <c r="C42" s="2">
        <v>1</v>
      </c>
      <c r="D42" s="2">
        <v>1</v>
      </c>
      <c r="E42" t="s">
        <v>167</v>
      </c>
      <c r="F42" t="s">
        <v>390</v>
      </c>
      <c r="G42" t="s">
        <v>80</v>
      </c>
      <c r="H42">
        <v>1</v>
      </c>
    </row>
    <row r="43" spans="1:8" x14ac:dyDescent="0.35">
      <c r="A43" s="24">
        <v>5</v>
      </c>
      <c r="B43" s="2">
        <v>0</v>
      </c>
      <c r="C43" s="2">
        <v>1</v>
      </c>
      <c r="D43" s="2">
        <v>1</v>
      </c>
      <c r="E43" t="s">
        <v>167</v>
      </c>
      <c r="F43" t="s">
        <v>391</v>
      </c>
      <c r="G43" t="s">
        <v>80</v>
      </c>
      <c r="H43">
        <v>1</v>
      </c>
    </row>
    <row r="44" spans="1:8" x14ac:dyDescent="0.35">
      <c r="A44" s="24">
        <v>5</v>
      </c>
      <c r="B44" s="2">
        <v>0</v>
      </c>
      <c r="C44" s="2">
        <v>1</v>
      </c>
      <c r="D44" s="2">
        <v>1</v>
      </c>
      <c r="E44" t="s">
        <v>167</v>
      </c>
      <c r="F44" t="s">
        <v>184</v>
      </c>
      <c r="G44" t="s">
        <v>80</v>
      </c>
      <c r="H44">
        <v>1</v>
      </c>
    </row>
    <row r="45" spans="1:8" x14ac:dyDescent="0.35">
      <c r="A45" s="24">
        <v>5</v>
      </c>
      <c r="B45" s="2">
        <v>0</v>
      </c>
      <c r="C45" s="2">
        <v>1</v>
      </c>
      <c r="D45" s="2">
        <v>1</v>
      </c>
      <c r="E45" t="s">
        <v>167</v>
      </c>
      <c r="F45" t="s">
        <v>392</v>
      </c>
      <c r="G45" t="s">
        <v>80</v>
      </c>
      <c r="H45">
        <v>1</v>
      </c>
    </row>
    <row r="46" spans="1:8" x14ac:dyDescent="0.35">
      <c r="A46" s="24">
        <v>5</v>
      </c>
      <c r="B46" s="2">
        <v>0</v>
      </c>
      <c r="C46" s="2">
        <v>1</v>
      </c>
      <c r="D46" s="2">
        <v>1</v>
      </c>
      <c r="E46" t="s">
        <v>167</v>
      </c>
      <c r="F46" t="s">
        <v>393</v>
      </c>
      <c r="G46" t="s">
        <v>80</v>
      </c>
      <c r="H46">
        <v>1</v>
      </c>
    </row>
    <row r="47" spans="1:8" x14ac:dyDescent="0.35">
      <c r="A47" s="24">
        <v>5</v>
      </c>
      <c r="B47" s="2">
        <v>0</v>
      </c>
      <c r="C47" s="2">
        <v>1</v>
      </c>
      <c r="D47" s="2">
        <v>1</v>
      </c>
      <c r="E47" t="s">
        <v>167</v>
      </c>
      <c r="F47" t="s">
        <v>394</v>
      </c>
      <c r="G47" t="s">
        <v>80</v>
      </c>
      <c r="H47">
        <v>1</v>
      </c>
    </row>
    <row r="48" spans="1:8" x14ac:dyDescent="0.35">
      <c r="A48" s="24">
        <v>5</v>
      </c>
      <c r="B48" s="2">
        <v>0</v>
      </c>
      <c r="C48" s="2">
        <v>1</v>
      </c>
      <c r="D48" s="2">
        <v>1</v>
      </c>
      <c r="E48" t="s">
        <v>167</v>
      </c>
      <c r="F48" t="s">
        <v>367</v>
      </c>
      <c r="G48" t="s">
        <v>80</v>
      </c>
      <c r="H48">
        <v>1</v>
      </c>
    </row>
    <row r="49" spans="1:8" x14ac:dyDescent="0.35">
      <c r="A49" s="24">
        <v>5</v>
      </c>
      <c r="B49" s="2">
        <v>0</v>
      </c>
      <c r="C49" s="2">
        <v>1</v>
      </c>
      <c r="D49" s="2">
        <v>1</v>
      </c>
      <c r="E49" t="s">
        <v>167</v>
      </c>
      <c r="F49" t="s">
        <v>395</v>
      </c>
      <c r="G49" t="s">
        <v>80</v>
      </c>
      <c r="H49">
        <v>1</v>
      </c>
    </row>
    <row r="50" spans="1:8" x14ac:dyDescent="0.35">
      <c r="A50" s="24">
        <v>5</v>
      </c>
      <c r="B50" s="2">
        <v>0</v>
      </c>
      <c r="C50" s="2">
        <v>1</v>
      </c>
      <c r="D50" s="2">
        <v>1</v>
      </c>
      <c r="E50" t="s">
        <v>167</v>
      </c>
      <c r="F50" t="s">
        <v>396</v>
      </c>
      <c r="G50" t="s">
        <v>80</v>
      </c>
      <c r="H50">
        <v>1</v>
      </c>
    </row>
    <row r="51" spans="1:8" x14ac:dyDescent="0.35">
      <c r="A51" s="24">
        <v>5</v>
      </c>
      <c r="B51" s="2">
        <v>0</v>
      </c>
      <c r="C51" s="2">
        <v>1</v>
      </c>
      <c r="D51" s="2">
        <v>1</v>
      </c>
      <c r="E51" t="s">
        <v>167</v>
      </c>
      <c r="F51" t="s">
        <v>397</v>
      </c>
      <c r="G51" t="s">
        <v>80</v>
      </c>
      <c r="H51">
        <v>1</v>
      </c>
    </row>
    <row r="52" spans="1:8" x14ac:dyDescent="0.35">
      <c r="A52" s="24">
        <v>5</v>
      </c>
      <c r="B52" s="2">
        <v>0</v>
      </c>
      <c r="C52" s="2">
        <v>1</v>
      </c>
      <c r="D52" s="2">
        <v>1</v>
      </c>
      <c r="E52" t="s">
        <v>167</v>
      </c>
      <c r="F52" t="s">
        <v>398</v>
      </c>
      <c r="G52" t="s">
        <v>80</v>
      </c>
      <c r="H52">
        <v>1</v>
      </c>
    </row>
    <row r="53" spans="1:8" x14ac:dyDescent="0.35">
      <c r="A53" s="24">
        <v>5</v>
      </c>
      <c r="B53" s="2">
        <v>0</v>
      </c>
      <c r="C53" s="2">
        <v>1</v>
      </c>
      <c r="D53" s="2">
        <v>1</v>
      </c>
      <c r="E53" t="s">
        <v>167</v>
      </c>
      <c r="F53" t="s">
        <v>399</v>
      </c>
      <c r="G53" t="s">
        <v>80</v>
      </c>
      <c r="H53">
        <v>1</v>
      </c>
    </row>
    <row r="54" spans="1:8" x14ac:dyDescent="0.35">
      <c r="A54" s="24">
        <v>5</v>
      </c>
      <c r="B54" s="2">
        <v>0</v>
      </c>
      <c r="C54" s="2">
        <v>1</v>
      </c>
      <c r="D54" s="2">
        <v>1</v>
      </c>
      <c r="E54" t="s">
        <v>167</v>
      </c>
      <c r="F54" t="s">
        <v>400</v>
      </c>
      <c r="G54" t="s">
        <v>80</v>
      </c>
      <c r="H54">
        <v>1</v>
      </c>
    </row>
    <row r="55" spans="1:8" x14ac:dyDescent="0.35">
      <c r="A55" s="24">
        <v>5</v>
      </c>
      <c r="B55" s="2">
        <v>0</v>
      </c>
      <c r="C55" s="2">
        <v>1</v>
      </c>
      <c r="D55" s="2">
        <v>1</v>
      </c>
      <c r="E55" t="s">
        <v>167</v>
      </c>
      <c r="F55" t="s">
        <v>401</v>
      </c>
      <c r="G55" t="s">
        <v>80</v>
      </c>
      <c r="H55">
        <v>1</v>
      </c>
    </row>
    <row r="56" spans="1:8" x14ac:dyDescent="0.35">
      <c r="A56" s="24">
        <v>5</v>
      </c>
      <c r="B56" s="2">
        <v>0</v>
      </c>
      <c r="C56" s="2">
        <v>1</v>
      </c>
      <c r="D56" s="2">
        <v>1</v>
      </c>
      <c r="E56" t="s">
        <v>167</v>
      </c>
      <c r="F56" t="s">
        <v>402</v>
      </c>
      <c r="G56" t="s">
        <v>80</v>
      </c>
      <c r="H56">
        <v>1</v>
      </c>
    </row>
    <row r="57" spans="1:8" x14ac:dyDescent="0.35">
      <c r="A57" s="24">
        <v>5</v>
      </c>
      <c r="B57" s="2">
        <v>0</v>
      </c>
      <c r="C57" s="2">
        <v>1</v>
      </c>
      <c r="D57" s="2">
        <v>1</v>
      </c>
      <c r="E57" t="s">
        <v>167</v>
      </c>
      <c r="F57" t="s">
        <v>360</v>
      </c>
      <c r="G57" t="s">
        <v>80</v>
      </c>
      <c r="H57">
        <v>1</v>
      </c>
    </row>
    <row r="58" spans="1:8" x14ac:dyDescent="0.35">
      <c r="A58" s="24">
        <v>5</v>
      </c>
      <c r="B58" s="2">
        <v>0</v>
      </c>
      <c r="C58" s="2">
        <v>1</v>
      </c>
      <c r="D58" s="2">
        <v>1</v>
      </c>
      <c r="E58" t="s">
        <v>167</v>
      </c>
      <c r="F58" t="s">
        <v>403</v>
      </c>
      <c r="G58" t="s">
        <v>80</v>
      </c>
      <c r="H58">
        <v>1</v>
      </c>
    </row>
    <row r="59" spans="1:8" x14ac:dyDescent="0.35">
      <c r="A59" s="24">
        <v>5</v>
      </c>
      <c r="B59" s="2">
        <v>0</v>
      </c>
      <c r="C59" s="2">
        <v>1</v>
      </c>
      <c r="D59" s="2">
        <v>1</v>
      </c>
      <c r="E59" t="s">
        <v>167</v>
      </c>
      <c r="F59" t="s">
        <v>404</v>
      </c>
      <c r="G59" t="s">
        <v>80</v>
      </c>
      <c r="H59">
        <v>1</v>
      </c>
    </row>
    <row r="60" spans="1:8" x14ac:dyDescent="0.35">
      <c r="A60" s="24">
        <v>5</v>
      </c>
      <c r="B60" s="2">
        <v>0</v>
      </c>
      <c r="C60" s="2">
        <v>1</v>
      </c>
      <c r="D60" s="2">
        <v>1</v>
      </c>
      <c r="E60" t="s">
        <v>167</v>
      </c>
      <c r="F60" t="s">
        <v>405</v>
      </c>
      <c r="G60" t="s">
        <v>80</v>
      </c>
      <c r="H60">
        <v>1</v>
      </c>
    </row>
    <row r="61" spans="1:8" x14ac:dyDescent="0.35">
      <c r="A61" s="24">
        <v>5</v>
      </c>
      <c r="B61" s="2">
        <v>0</v>
      </c>
      <c r="C61" s="2">
        <v>1</v>
      </c>
      <c r="D61" s="2">
        <v>1</v>
      </c>
      <c r="E61" t="s">
        <v>167</v>
      </c>
      <c r="F61" t="s">
        <v>406</v>
      </c>
      <c r="G61" t="s">
        <v>80</v>
      </c>
      <c r="H61">
        <v>1</v>
      </c>
    </row>
    <row r="62" spans="1:8" x14ac:dyDescent="0.35">
      <c r="A62" s="24">
        <v>5</v>
      </c>
      <c r="B62" s="20" t="s">
        <v>194</v>
      </c>
      <c r="C62" s="20" t="s">
        <v>194</v>
      </c>
      <c r="D62" s="20" t="s">
        <v>196</v>
      </c>
      <c r="E62" t="s">
        <v>27</v>
      </c>
      <c r="F62" s="34" t="s">
        <v>732</v>
      </c>
      <c r="G62" t="s">
        <v>199</v>
      </c>
    </row>
    <row r="63" spans="1:8" x14ac:dyDescent="0.35">
      <c r="A63" s="24">
        <v>5</v>
      </c>
      <c r="B63" s="2">
        <v>0</v>
      </c>
      <c r="C63" s="2">
        <v>1</v>
      </c>
      <c r="D63" s="2">
        <v>1</v>
      </c>
      <c r="E63" t="s">
        <v>106</v>
      </c>
      <c r="F63" t="s">
        <v>313</v>
      </c>
      <c r="G63" t="s">
        <v>80</v>
      </c>
      <c r="H63">
        <v>18</v>
      </c>
    </row>
    <row r="64" spans="1:8" x14ac:dyDescent="0.35">
      <c r="A64" s="24">
        <v>5</v>
      </c>
      <c r="B64" s="2">
        <v>0</v>
      </c>
      <c r="C64" s="2">
        <v>1</v>
      </c>
      <c r="D64" s="2">
        <v>1</v>
      </c>
      <c r="E64" t="s">
        <v>106</v>
      </c>
      <c r="F64" t="s">
        <v>140</v>
      </c>
      <c r="G64" t="s">
        <v>80</v>
      </c>
      <c r="H64">
        <v>18</v>
      </c>
    </row>
    <row r="65" spans="1:8" x14ac:dyDescent="0.35">
      <c r="A65" s="24">
        <v>5</v>
      </c>
      <c r="B65" s="2">
        <v>0</v>
      </c>
      <c r="C65" s="2">
        <v>1</v>
      </c>
      <c r="D65" s="2">
        <v>1</v>
      </c>
      <c r="E65" t="s">
        <v>106</v>
      </c>
      <c r="F65" t="s">
        <v>125</v>
      </c>
      <c r="G65" t="s">
        <v>80</v>
      </c>
      <c r="H65">
        <v>11</v>
      </c>
    </row>
    <row r="66" spans="1:8" x14ac:dyDescent="0.35">
      <c r="A66" s="24">
        <v>5</v>
      </c>
      <c r="B66" s="2">
        <v>0</v>
      </c>
      <c r="C66" s="2">
        <v>1</v>
      </c>
      <c r="D66" s="2">
        <v>1</v>
      </c>
      <c r="E66" t="s">
        <v>106</v>
      </c>
      <c r="F66" t="s">
        <v>132</v>
      </c>
      <c r="G66" t="s">
        <v>80</v>
      </c>
      <c r="H66">
        <v>6</v>
      </c>
    </row>
    <row r="67" spans="1:8" x14ac:dyDescent="0.35">
      <c r="A67" s="24">
        <v>5</v>
      </c>
      <c r="B67" s="2">
        <v>0</v>
      </c>
      <c r="C67" s="2">
        <v>1</v>
      </c>
      <c r="D67" s="2">
        <v>1</v>
      </c>
      <c r="E67" t="s">
        <v>106</v>
      </c>
      <c r="F67" t="s">
        <v>116</v>
      </c>
      <c r="G67" t="s">
        <v>80</v>
      </c>
      <c r="H67">
        <v>4</v>
      </c>
    </row>
    <row r="68" spans="1:8" x14ac:dyDescent="0.35">
      <c r="A68" s="24">
        <v>5</v>
      </c>
      <c r="B68" s="2">
        <v>0</v>
      </c>
      <c r="C68" s="2">
        <v>1</v>
      </c>
      <c r="D68" s="2">
        <v>1</v>
      </c>
      <c r="E68" t="s">
        <v>106</v>
      </c>
      <c r="F68" t="s">
        <v>124</v>
      </c>
      <c r="G68" t="s">
        <v>80</v>
      </c>
      <c r="H68">
        <v>3</v>
      </c>
    </row>
    <row r="69" spans="1:8" x14ac:dyDescent="0.35">
      <c r="A69" s="24">
        <v>5</v>
      </c>
      <c r="B69" s="2">
        <v>0</v>
      </c>
      <c r="C69" s="2">
        <v>1</v>
      </c>
      <c r="D69" s="2">
        <v>1</v>
      </c>
      <c r="E69" t="s">
        <v>106</v>
      </c>
      <c r="F69" t="s">
        <v>407</v>
      </c>
      <c r="G69" t="s">
        <v>80</v>
      </c>
      <c r="H69">
        <v>3</v>
      </c>
    </row>
    <row r="70" spans="1:8" x14ac:dyDescent="0.35">
      <c r="A70" s="24">
        <v>5</v>
      </c>
      <c r="B70" s="2">
        <v>0</v>
      </c>
      <c r="C70" s="2">
        <v>1</v>
      </c>
      <c r="D70" s="2">
        <v>1</v>
      </c>
      <c r="E70" t="s">
        <v>106</v>
      </c>
      <c r="F70" t="s">
        <v>109</v>
      </c>
      <c r="G70" t="s">
        <v>80</v>
      </c>
      <c r="H70">
        <v>3</v>
      </c>
    </row>
    <row r="71" spans="1:8" x14ac:dyDescent="0.35">
      <c r="A71" s="24">
        <v>5</v>
      </c>
      <c r="B71" s="2">
        <v>0</v>
      </c>
      <c r="C71" s="2">
        <v>1</v>
      </c>
      <c r="D71" s="2">
        <v>1</v>
      </c>
      <c r="E71" t="s">
        <v>106</v>
      </c>
      <c r="F71" t="s">
        <v>115</v>
      </c>
      <c r="G71" t="s">
        <v>80</v>
      </c>
      <c r="H71">
        <v>2</v>
      </c>
    </row>
    <row r="72" spans="1:8" x14ac:dyDescent="0.35">
      <c r="A72" s="24">
        <v>5</v>
      </c>
      <c r="B72" s="2">
        <v>0</v>
      </c>
      <c r="C72" s="2">
        <v>1</v>
      </c>
      <c r="D72" s="2">
        <v>1</v>
      </c>
      <c r="E72" t="s">
        <v>106</v>
      </c>
      <c r="F72" t="s">
        <v>408</v>
      </c>
      <c r="G72" t="s">
        <v>80</v>
      </c>
      <c r="H72">
        <v>2</v>
      </c>
    </row>
    <row r="73" spans="1:8" x14ac:dyDescent="0.35">
      <c r="A73" s="24">
        <v>5</v>
      </c>
      <c r="B73" s="2">
        <v>0</v>
      </c>
      <c r="C73" s="2">
        <v>1</v>
      </c>
      <c r="D73" s="2">
        <v>1</v>
      </c>
      <c r="E73" t="s">
        <v>106</v>
      </c>
      <c r="F73" t="s">
        <v>119</v>
      </c>
      <c r="G73" t="s">
        <v>80</v>
      </c>
      <c r="H73">
        <v>2</v>
      </c>
    </row>
    <row r="74" spans="1:8" x14ac:dyDescent="0.35">
      <c r="A74" s="24">
        <v>5</v>
      </c>
      <c r="B74" s="2">
        <v>0</v>
      </c>
      <c r="C74" s="2">
        <v>1</v>
      </c>
      <c r="D74" s="2">
        <v>1</v>
      </c>
      <c r="E74" t="s">
        <v>106</v>
      </c>
      <c r="F74" t="s">
        <v>121</v>
      </c>
      <c r="G74" t="s">
        <v>80</v>
      </c>
      <c r="H74">
        <v>2</v>
      </c>
    </row>
    <row r="75" spans="1:8" x14ac:dyDescent="0.35">
      <c r="A75" s="24">
        <v>5</v>
      </c>
      <c r="B75" s="2">
        <v>0</v>
      </c>
      <c r="C75" s="2">
        <v>1</v>
      </c>
      <c r="D75" s="2">
        <v>1</v>
      </c>
      <c r="E75" t="s">
        <v>106</v>
      </c>
      <c r="F75" t="s">
        <v>133</v>
      </c>
      <c r="G75" t="s">
        <v>80</v>
      </c>
      <c r="H75">
        <v>1</v>
      </c>
    </row>
    <row r="76" spans="1:8" x14ac:dyDescent="0.35">
      <c r="A76" s="24">
        <v>5</v>
      </c>
      <c r="B76" s="2">
        <v>0</v>
      </c>
      <c r="C76" s="2">
        <v>1</v>
      </c>
      <c r="D76" s="2">
        <v>1</v>
      </c>
      <c r="E76" t="s">
        <v>106</v>
      </c>
      <c r="F76" t="s">
        <v>409</v>
      </c>
      <c r="G76" t="s">
        <v>80</v>
      </c>
      <c r="H76">
        <v>1</v>
      </c>
    </row>
    <row r="77" spans="1:8" x14ac:dyDescent="0.35">
      <c r="A77" s="24">
        <v>5</v>
      </c>
      <c r="B77" s="2">
        <v>0</v>
      </c>
      <c r="C77" s="2">
        <v>1</v>
      </c>
      <c r="D77" s="2">
        <v>1</v>
      </c>
      <c r="E77" t="s">
        <v>106</v>
      </c>
      <c r="F77" t="s">
        <v>113</v>
      </c>
      <c r="G77" t="s">
        <v>80</v>
      </c>
      <c r="H77">
        <v>1</v>
      </c>
    </row>
    <row r="78" spans="1:8" x14ac:dyDescent="0.35">
      <c r="A78" s="24">
        <v>5</v>
      </c>
      <c r="B78" s="2">
        <v>0</v>
      </c>
      <c r="C78" s="2">
        <v>1</v>
      </c>
      <c r="D78" s="2">
        <v>1</v>
      </c>
      <c r="E78" t="s">
        <v>106</v>
      </c>
      <c r="F78" t="s">
        <v>143</v>
      </c>
      <c r="G78" t="s">
        <v>80</v>
      </c>
      <c r="H78">
        <v>1</v>
      </c>
    </row>
    <row r="79" spans="1:8" x14ac:dyDescent="0.35">
      <c r="A79" s="24">
        <v>5</v>
      </c>
      <c r="B79" s="2">
        <v>0</v>
      </c>
      <c r="C79" s="2">
        <v>1</v>
      </c>
      <c r="D79" s="2">
        <v>1</v>
      </c>
      <c r="E79" t="s">
        <v>106</v>
      </c>
      <c r="F79" t="s">
        <v>410</v>
      </c>
      <c r="G79" t="s">
        <v>80</v>
      </c>
      <c r="H79">
        <v>1</v>
      </c>
    </row>
    <row r="80" spans="1:8" x14ac:dyDescent="0.35">
      <c r="A80" s="24">
        <v>5</v>
      </c>
      <c r="B80" s="2">
        <v>0</v>
      </c>
      <c r="C80" s="2">
        <v>1</v>
      </c>
      <c r="D80" s="2">
        <v>1</v>
      </c>
      <c r="E80" t="s">
        <v>106</v>
      </c>
      <c r="F80" t="s">
        <v>411</v>
      </c>
      <c r="G80" t="s">
        <v>80</v>
      </c>
      <c r="H80">
        <v>1</v>
      </c>
    </row>
    <row r="81" spans="1:8" x14ac:dyDescent="0.35">
      <c r="A81" s="24">
        <v>5</v>
      </c>
      <c r="B81" s="2">
        <v>0</v>
      </c>
      <c r="C81" s="2">
        <v>1</v>
      </c>
      <c r="D81" s="2">
        <v>1</v>
      </c>
      <c r="E81" t="s">
        <v>106</v>
      </c>
      <c r="F81" t="s">
        <v>127</v>
      </c>
      <c r="G81" t="s">
        <v>80</v>
      </c>
      <c r="H81">
        <v>1</v>
      </c>
    </row>
    <row r="82" spans="1:8" x14ac:dyDescent="0.35">
      <c r="A82" s="24">
        <v>5</v>
      </c>
      <c r="B82" s="2">
        <v>0</v>
      </c>
      <c r="C82" s="2">
        <v>1</v>
      </c>
      <c r="D82" s="2">
        <v>1</v>
      </c>
      <c r="E82" t="s">
        <v>106</v>
      </c>
      <c r="F82" t="s">
        <v>114</v>
      </c>
      <c r="G82" t="s">
        <v>80</v>
      </c>
      <c r="H82">
        <v>1</v>
      </c>
    </row>
    <row r="83" spans="1:8" x14ac:dyDescent="0.35">
      <c r="A83" s="24">
        <v>5</v>
      </c>
      <c r="B83" s="2">
        <v>0</v>
      </c>
      <c r="C83" s="2">
        <v>1</v>
      </c>
      <c r="D83" s="2">
        <v>1</v>
      </c>
      <c r="E83" t="s">
        <v>106</v>
      </c>
      <c r="F83" t="s">
        <v>123</v>
      </c>
      <c r="G83" t="s">
        <v>80</v>
      </c>
      <c r="H83">
        <v>1</v>
      </c>
    </row>
    <row r="84" spans="1:8" x14ac:dyDescent="0.35">
      <c r="A84" s="24">
        <v>5</v>
      </c>
      <c r="B84" s="2">
        <v>0</v>
      </c>
      <c r="C84" s="2">
        <v>1</v>
      </c>
      <c r="D84" s="2">
        <v>1</v>
      </c>
      <c r="E84" t="s">
        <v>106</v>
      </c>
      <c r="F84" t="s">
        <v>129</v>
      </c>
      <c r="G84" t="s">
        <v>80</v>
      </c>
      <c r="H84">
        <v>1</v>
      </c>
    </row>
    <row r="85" spans="1:8" x14ac:dyDescent="0.35">
      <c r="A85" s="24">
        <v>5</v>
      </c>
      <c r="B85" s="2">
        <v>0</v>
      </c>
      <c r="C85" s="2">
        <v>1</v>
      </c>
      <c r="D85" s="2">
        <v>1</v>
      </c>
      <c r="E85" t="s">
        <v>106</v>
      </c>
      <c r="F85" t="s">
        <v>145</v>
      </c>
      <c r="G85" t="s">
        <v>80</v>
      </c>
      <c r="H85">
        <v>1</v>
      </c>
    </row>
    <row r="86" spans="1:8" x14ac:dyDescent="0.35">
      <c r="A86" s="24">
        <v>5</v>
      </c>
      <c r="B86" s="2">
        <v>0</v>
      </c>
      <c r="C86" s="2">
        <v>1</v>
      </c>
      <c r="D86" s="2">
        <v>1</v>
      </c>
      <c r="E86" t="s">
        <v>106</v>
      </c>
      <c r="F86" t="s">
        <v>91</v>
      </c>
      <c r="G86" t="s">
        <v>80</v>
      </c>
      <c r="H86">
        <v>1</v>
      </c>
    </row>
    <row r="87" spans="1:8" x14ac:dyDescent="0.35">
      <c r="A87" s="24">
        <v>5</v>
      </c>
      <c r="B87" s="2">
        <v>0</v>
      </c>
      <c r="C87" s="2">
        <v>1</v>
      </c>
      <c r="D87" s="2">
        <v>1</v>
      </c>
      <c r="E87" t="s">
        <v>106</v>
      </c>
      <c r="F87" t="s">
        <v>412</v>
      </c>
      <c r="G87" t="s">
        <v>80</v>
      </c>
      <c r="H87">
        <v>1</v>
      </c>
    </row>
    <row r="88" spans="1:8" x14ac:dyDescent="0.35">
      <c r="A88" s="24">
        <v>5</v>
      </c>
      <c r="B88" s="2">
        <v>0</v>
      </c>
      <c r="C88" s="2">
        <v>1</v>
      </c>
      <c r="D88" s="2">
        <v>1</v>
      </c>
      <c r="E88" t="s">
        <v>106</v>
      </c>
      <c r="F88" t="s">
        <v>108</v>
      </c>
      <c r="G88" t="s">
        <v>80</v>
      </c>
      <c r="H88">
        <v>1</v>
      </c>
    </row>
  </sheetData>
  <autoFilter ref="A1:H14" xr:uid="{8615B3A7-0AB6-4DE7-8F17-61BC7FDB8889}">
    <sortState xmlns:xlrd2="http://schemas.microsoft.com/office/spreadsheetml/2017/richdata2" ref="A2:H14">
      <sortCondition ref="E1:E14"/>
    </sortState>
  </autoFilter>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2D30E-DBD3-403D-982B-AAA4B67A698B}">
  <dimension ref="A1:H24"/>
  <sheetViews>
    <sheetView workbookViewId="0">
      <selection activeCell="F22" sqref="F22"/>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51.75" customHeight="1" x14ac:dyDescent="0.35">
      <c r="A1" s="14" t="s">
        <v>37</v>
      </c>
      <c r="B1" s="19" t="s">
        <v>71</v>
      </c>
      <c r="C1" s="19" t="s">
        <v>72</v>
      </c>
      <c r="D1" s="19" t="s">
        <v>73</v>
      </c>
      <c r="E1" s="12" t="s">
        <v>74</v>
      </c>
      <c r="F1" s="12" t="s">
        <v>75</v>
      </c>
      <c r="G1" s="12" t="s">
        <v>76</v>
      </c>
      <c r="H1" s="12" t="s">
        <v>77</v>
      </c>
    </row>
    <row r="2" spans="1:8" x14ac:dyDescent="0.35">
      <c r="A2" s="24">
        <v>6</v>
      </c>
      <c r="B2" s="2">
        <v>0</v>
      </c>
      <c r="C2" s="20">
        <v>1</v>
      </c>
      <c r="D2" s="20">
        <v>1</v>
      </c>
      <c r="E2" t="s">
        <v>78</v>
      </c>
      <c r="F2" t="s">
        <v>79</v>
      </c>
      <c r="G2" t="s">
        <v>80</v>
      </c>
      <c r="H2">
        <v>73</v>
      </c>
    </row>
    <row r="3" spans="1:8" x14ac:dyDescent="0.35">
      <c r="A3" s="24">
        <v>6</v>
      </c>
      <c r="B3" s="2">
        <v>0</v>
      </c>
      <c r="C3" s="20">
        <v>1</v>
      </c>
      <c r="D3" s="20">
        <v>1</v>
      </c>
      <c r="E3" t="s">
        <v>78</v>
      </c>
      <c r="F3" t="s">
        <v>81</v>
      </c>
      <c r="G3" t="s">
        <v>80</v>
      </c>
      <c r="H3">
        <v>3</v>
      </c>
    </row>
    <row r="4" spans="1:8" x14ac:dyDescent="0.35">
      <c r="A4" s="24">
        <v>6</v>
      </c>
      <c r="B4" s="2">
        <v>0</v>
      </c>
      <c r="C4" s="20">
        <v>1</v>
      </c>
      <c r="D4" s="20">
        <v>1</v>
      </c>
      <c r="E4" t="s">
        <v>78</v>
      </c>
      <c r="F4" t="s">
        <v>82</v>
      </c>
      <c r="G4" t="s">
        <v>80</v>
      </c>
      <c r="H4">
        <v>10</v>
      </c>
    </row>
    <row r="5" spans="1:8" x14ac:dyDescent="0.35">
      <c r="A5" s="24">
        <v>6</v>
      </c>
      <c r="B5" s="2">
        <v>0</v>
      </c>
      <c r="C5" s="20">
        <v>1</v>
      </c>
      <c r="D5" s="20">
        <v>1</v>
      </c>
      <c r="E5" t="s">
        <v>78</v>
      </c>
      <c r="F5" t="s">
        <v>83</v>
      </c>
      <c r="G5" t="s">
        <v>80</v>
      </c>
      <c r="H5">
        <v>7</v>
      </c>
    </row>
    <row r="6" spans="1:8" x14ac:dyDescent="0.35">
      <c r="A6" s="24">
        <v>6</v>
      </c>
      <c r="B6" s="2">
        <v>0</v>
      </c>
      <c r="C6" s="20">
        <v>1</v>
      </c>
      <c r="D6" s="20">
        <v>1</v>
      </c>
      <c r="E6" t="s">
        <v>88</v>
      </c>
      <c r="F6" t="s">
        <v>91</v>
      </c>
      <c r="G6" t="s">
        <v>80</v>
      </c>
      <c r="H6">
        <v>93</v>
      </c>
    </row>
    <row r="7" spans="1:8" x14ac:dyDescent="0.35">
      <c r="A7" s="24">
        <v>6</v>
      </c>
      <c r="B7" s="2">
        <v>0</v>
      </c>
      <c r="C7" s="20">
        <v>1</v>
      </c>
      <c r="D7" s="20">
        <v>1</v>
      </c>
      <c r="E7" t="s">
        <v>93</v>
      </c>
      <c r="F7" s="5" t="s">
        <v>94</v>
      </c>
      <c r="G7" t="s">
        <v>80</v>
      </c>
      <c r="H7">
        <v>93</v>
      </c>
    </row>
    <row r="8" spans="1:8" x14ac:dyDescent="0.35">
      <c r="A8" s="24">
        <v>6</v>
      </c>
      <c r="B8" s="2">
        <v>0</v>
      </c>
      <c r="C8" s="20">
        <v>1</v>
      </c>
      <c r="D8" s="20">
        <v>1</v>
      </c>
      <c r="E8" t="s">
        <v>95</v>
      </c>
      <c r="F8" t="s">
        <v>91</v>
      </c>
      <c r="G8" t="s">
        <v>80</v>
      </c>
      <c r="H8">
        <v>93</v>
      </c>
    </row>
    <row r="9" spans="1:8" x14ac:dyDescent="0.35">
      <c r="A9" s="24">
        <v>6</v>
      </c>
      <c r="B9" s="2">
        <v>0</v>
      </c>
      <c r="C9" s="20">
        <v>1</v>
      </c>
      <c r="D9" s="20">
        <v>1</v>
      </c>
      <c r="E9" t="s">
        <v>103</v>
      </c>
      <c r="F9" t="s">
        <v>104</v>
      </c>
      <c r="G9" t="s">
        <v>80</v>
      </c>
      <c r="H9">
        <v>46</v>
      </c>
    </row>
    <row r="10" spans="1:8" x14ac:dyDescent="0.35">
      <c r="A10" s="24">
        <v>6</v>
      </c>
      <c r="B10" s="2">
        <v>0</v>
      </c>
      <c r="C10" s="20">
        <v>1</v>
      </c>
      <c r="D10" s="20">
        <v>1</v>
      </c>
      <c r="E10" t="s">
        <v>103</v>
      </c>
      <c r="F10" t="s">
        <v>105</v>
      </c>
      <c r="G10" t="s">
        <v>80</v>
      </c>
      <c r="H10">
        <v>47</v>
      </c>
    </row>
    <row r="11" spans="1:8" x14ac:dyDescent="0.35">
      <c r="A11" s="24">
        <v>6</v>
      </c>
      <c r="B11" s="2">
        <v>0</v>
      </c>
      <c r="C11" s="20">
        <v>1</v>
      </c>
      <c r="D11" s="20">
        <v>1</v>
      </c>
      <c r="E11" t="s">
        <v>291</v>
      </c>
      <c r="F11" s="5" t="s">
        <v>94</v>
      </c>
      <c r="G11" t="s">
        <v>80</v>
      </c>
      <c r="H11">
        <v>93</v>
      </c>
    </row>
    <row r="12" spans="1:8" x14ac:dyDescent="0.35">
      <c r="A12" s="24">
        <v>6</v>
      </c>
      <c r="B12" s="2">
        <v>0</v>
      </c>
      <c r="C12" s="2">
        <v>1</v>
      </c>
      <c r="D12" s="2">
        <v>1</v>
      </c>
      <c r="E12" t="s">
        <v>292</v>
      </c>
      <c r="F12" t="s">
        <v>293</v>
      </c>
      <c r="G12" t="s">
        <v>80</v>
      </c>
      <c r="H12">
        <v>24</v>
      </c>
    </row>
    <row r="13" spans="1:8" x14ac:dyDescent="0.35">
      <c r="A13" s="24">
        <v>6</v>
      </c>
      <c r="B13" s="2">
        <v>0</v>
      </c>
      <c r="C13" s="2">
        <v>1</v>
      </c>
      <c r="D13" s="2">
        <v>1</v>
      </c>
      <c r="E13" t="s">
        <v>292</v>
      </c>
      <c r="F13" t="s">
        <v>294</v>
      </c>
      <c r="G13" t="s">
        <v>80</v>
      </c>
      <c r="H13">
        <v>20</v>
      </c>
    </row>
    <row r="14" spans="1:8" x14ac:dyDescent="0.35">
      <c r="A14" s="24">
        <v>6</v>
      </c>
      <c r="B14" s="2">
        <v>0</v>
      </c>
      <c r="C14" s="2">
        <v>1</v>
      </c>
      <c r="D14" s="2">
        <v>1</v>
      </c>
      <c r="E14" t="s">
        <v>292</v>
      </c>
      <c r="F14" t="s">
        <v>522</v>
      </c>
      <c r="G14" t="s">
        <v>80</v>
      </c>
      <c r="H14">
        <v>49</v>
      </c>
    </row>
    <row r="15" spans="1:8" x14ac:dyDescent="0.35">
      <c r="A15" s="24">
        <v>6</v>
      </c>
      <c r="B15" s="2">
        <v>0</v>
      </c>
      <c r="C15" s="2">
        <v>1</v>
      </c>
      <c r="D15" s="2">
        <v>1</v>
      </c>
      <c r="E15" t="s">
        <v>167</v>
      </c>
      <c r="F15" t="s">
        <v>523</v>
      </c>
      <c r="G15" t="s">
        <v>80</v>
      </c>
      <c r="H15">
        <v>70</v>
      </c>
    </row>
    <row r="16" spans="1:8" x14ac:dyDescent="0.35">
      <c r="A16" s="24">
        <v>6</v>
      </c>
      <c r="B16" s="2">
        <v>0</v>
      </c>
      <c r="C16" s="2">
        <v>1</v>
      </c>
      <c r="D16" s="2">
        <v>1</v>
      </c>
      <c r="E16" t="s">
        <v>167</v>
      </c>
      <c r="F16" t="s">
        <v>524</v>
      </c>
      <c r="G16" t="s">
        <v>80</v>
      </c>
      <c r="H16">
        <v>8</v>
      </c>
    </row>
    <row r="17" spans="1:8" x14ac:dyDescent="0.35">
      <c r="A17" s="24">
        <v>6</v>
      </c>
      <c r="B17" s="2">
        <v>0</v>
      </c>
      <c r="C17" s="2">
        <v>1</v>
      </c>
      <c r="D17" s="2">
        <v>1</v>
      </c>
      <c r="E17" t="s">
        <v>167</v>
      </c>
      <c r="F17" t="s">
        <v>525</v>
      </c>
      <c r="G17" t="s">
        <v>80</v>
      </c>
      <c r="H17">
        <v>3</v>
      </c>
    </row>
    <row r="18" spans="1:8" x14ac:dyDescent="0.35">
      <c r="A18" s="24">
        <v>6</v>
      </c>
      <c r="B18" s="2">
        <v>0</v>
      </c>
      <c r="C18" s="2">
        <v>1</v>
      </c>
      <c r="D18" s="2">
        <v>1</v>
      </c>
      <c r="E18" t="s">
        <v>167</v>
      </c>
      <c r="F18" t="s">
        <v>526</v>
      </c>
      <c r="G18" t="s">
        <v>80</v>
      </c>
      <c r="H18">
        <v>1</v>
      </c>
    </row>
    <row r="19" spans="1:8" x14ac:dyDescent="0.35">
      <c r="A19" s="24">
        <v>6</v>
      </c>
      <c r="B19" s="2">
        <v>0</v>
      </c>
      <c r="C19" s="2">
        <v>1</v>
      </c>
      <c r="D19" s="2">
        <v>1</v>
      </c>
      <c r="E19" t="s">
        <v>167</v>
      </c>
      <c r="F19" t="s">
        <v>527</v>
      </c>
      <c r="G19" t="s">
        <v>80</v>
      </c>
      <c r="H19">
        <v>1</v>
      </c>
    </row>
    <row r="20" spans="1:8" x14ac:dyDescent="0.35">
      <c r="A20" s="24">
        <v>6</v>
      </c>
      <c r="B20" s="2">
        <v>0</v>
      </c>
      <c r="C20" s="2">
        <v>1</v>
      </c>
      <c r="D20" s="2">
        <v>1</v>
      </c>
      <c r="E20" t="s">
        <v>167</v>
      </c>
      <c r="F20" t="s">
        <v>374</v>
      </c>
      <c r="G20" t="s">
        <v>80</v>
      </c>
      <c r="H20">
        <v>10</v>
      </c>
    </row>
    <row r="21" spans="1:8" x14ac:dyDescent="0.35">
      <c r="A21" s="24">
        <v>6</v>
      </c>
      <c r="B21" s="2">
        <v>0</v>
      </c>
      <c r="C21" s="2">
        <v>1</v>
      </c>
      <c r="D21" s="2">
        <v>1</v>
      </c>
      <c r="E21" t="s">
        <v>106</v>
      </c>
      <c r="F21" t="s">
        <v>528</v>
      </c>
      <c r="G21" t="s">
        <v>80</v>
      </c>
      <c r="H21">
        <v>93</v>
      </c>
    </row>
    <row r="22" spans="1:8" x14ac:dyDescent="0.35">
      <c r="A22" s="24">
        <v>6</v>
      </c>
      <c r="B22" s="20" t="s">
        <v>196</v>
      </c>
      <c r="C22" s="20" t="s">
        <v>194</v>
      </c>
      <c r="D22" s="20" t="s">
        <v>196</v>
      </c>
      <c r="E22" t="s">
        <v>27</v>
      </c>
      <c r="F22" s="34" t="s">
        <v>531</v>
      </c>
      <c r="G22" t="s">
        <v>199</v>
      </c>
    </row>
    <row r="23" spans="1:8" x14ac:dyDescent="0.35">
      <c r="A23" s="24">
        <v>6</v>
      </c>
      <c r="B23" s="2">
        <v>0</v>
      </c>
      <c r="C23" s="2">
        <v>1</v>
      </c>
      <c r="D23" s="20" t="s">
        <v>196</v>
      </c>
      <c r="E23" t="s">
        <v>197</v>
      </c>
      <c r="F23" t="s">
        <v>529</v>
      </c>
      <c r="G23" t="s">
        <v>199</v>
      </c>
    </row>
    <row r="24" spans="1:8" x14ac:dyDescent="0.35">
      <c r="A24" s="24">
        <v>6</v>
      </c>
      <c r="B24" s="2">
        <v>0</v>
      </c>
      <c r="C24" s="2">
        <v>1</v>
      </c>
      <c r="D24" s="20" t="s">
        <v>196</v>
      </c>
      <c r="E24" t="s">
        <v>200</v>
      </c>
      <c r="F24" t="s">
        <v>530</v>
      </c>
      <c r="G24" t="s">
        <v>199</v>
      </c>
    </row>
  </sheetData>
  <hyperlinks>
    <hyperlink ref="F22" r:id="rId1" xr:uid="{A1FAB284-02C6-4B2E-A610-8D5A3112AAD8}"/>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4500D-C6B2-4F86-970B-D6650B25D4C8}">
  <dimension ref="A1:H21"/>
  <sheetViews>
    <sheetView workbookViewId="0">
      <selection activeCell="F19" sqref="F19"/>
    </sheetView>
  </sheetViews>
  <sheetFormatPr defaultColWidth="8.90625" defaultRowHeight="14.5" x14ac:dyDescent="0.35"/>
  <cols>
    <col min="1" max="1" width="12.453125" customWidth="1"/>
    <col min="2" max="2" width="9.453125" style="21" customWidth="1"/>
    <col min="3" max="3" width="8.453125" style="22" customWidth="1"/>
    <col min="4" max="4" width="14.453125" style="22" bestFit="1" customWidth="1"/>
    <col min="5" max="5" width="21.54296875" bestFit="1" customWidth="1"/>
    <col min="6" max="6" width="25.1796875" customWidth="1"/>
    <col min="7" max="7" width="10.36328125" bestFit="1" customWidth="1"/>
    <col min="8" max="8" width="13.453125" customWidth="1"/>
  </cols>
  <sheetData>
    <row r="1" spans="1:8" s="15" customFormat="1" ht="51.75" customHeight="1" x14ac:dyDescent="0.35">
      <c r="A1" s="14" t="s">
        <v>37</v>
      </c>
      <c r="B1" s="19" t="s">
        <v>71</v>
      </c>
      <c r="C1" s="19" t="s">
        <v>72</v>
      </c>
      <c r="D1" s="19" t="s">
        <v>73</v>
      </c>
      <c r="E1" s="12" t="s">
        <v>74</v>
      </c>
      <c r="F1" s="12" t="s">
        <v>75</v>
      </c>
      <c r="G1" s="12" t="s">
        <v>76</v>
      </c>
      <c r="H1" s="12" t="s">
        <v>77</v>
      </c>
    </row>
    <row r="2" spans="1:8" x14ac:dyDescent="0.35">
      <c r="A2" s="24">
        <v>7</v>
      </c>
      <c r="B2" s="2">
        <v>0</v>
      </c>
      <c r="C2" s="20">
        <v>1</v>
      </c>
      <c r="D2" s="20">
        <v>1</v>
      </c>
      <c r="E2" t="s">
        <v>78</v>
      </c>
      <c r="F2" t="s">
        <v>79</v>
      </c>
      <c r="G2" t="s">
        <v>80</v>
      </c>
      <c r="H2">
        <v>8</v>
      </c>
    </row>
    <row r="3" spans="1:8" x14ac:dyDescent="0.35">
      <c r="A3" s="24">
        <v>7</v>
      </c>
      <c r="B3" s="2">
        <v>0</v>
      </c>
      <c r="C3" s="20">
        <v>1</v>
      </c>
      <c r="D3" s="20">
        <v>1</v>
      </c>
      <c r="E3" t="s">
        <v>78</v>
      </c>
      <c r="F3" t="s">
        <v>81</v>
      </c>
      <c r="G3" t="s">
        <v>80</v>
      </c>
      <c r="H3">
        <v>12</v>
      </c>
    </row>
    <row r="4" spans="1:8" x14ac:dyDescent="0.35">
      <c r="A4" s="24">
        <v>7</v>
      </c>
      <c r="B4" s="2">
        <v>0</v>
      </c>
      <c r="C4" s="20">
        <v>1</v>
      </c>
      <c r="D4" s="20">
        <v>1</v>
      </c>
      <c r="E4" t="s">
        <v>78</v>
      </c>
      <c r="F4" t="s">
        <v>82</v>
      </c>
      <c r="G4" t="s">
        <v>80</v>
      </c>
      <c r="H4">
        <v>22</v>
      </c>
    </row>
    <row r="5" spans="1:8" x14ac:dyDescent="0.35">
      <c r="A5" s="24">
        <v>7</v>
      </c>
      <c r="B5" s="2">
        <v>0</v>
      </c>
      <c r="C5" s="20">
        <v>1</v>
      </c>
      <c r="D5" s="20">
        <v>1</v>
      </c>
      <c r="E5" t="s">
        <v>78</v>
      </c>
      <c r="F5" t="s">
        <v>83</v>
      </c>
      <c r="G5" t="s">
        <v>80</v>
      </c>
      <c r="H5">
        <v>27</v>
      </c>
    </row>
    <row r="6" spans="1:8" x14ac:dyDescent="0.35">
      <c r="A6" s="24">
        <v>7</v>
      </c>
      <c r="B6" s="2">
        <v>0</v>
      </c>
      <c r="C6" s="20">
        <v>1</v>
      </c>
      <c r="D6" s="20">
        <v>1</v>
      </c>
      <c r="E6" t="s">
        <v>78</v>
      </c>
      <c r="F6" t="s">
        <v>84</v>
      </c>
      <c r="G6" t="s">
        <v>80</v>
      </c>
      <c r="H6">
        <v>3</v>
      </c>
    </row>
    <row r="7" spans="1:8" x14ac:dyDescent="0.35">
      <c r="A7" s="24">
        <v>7</v>
      </c>
      <c r="B7" s="2">
        <v>0</v>
      </c>
      <c r="C7" s="20">
        <v>1</v>
      </c>
      <c r="D7" s="20">
        <v>1</v>
      </c>
      <c r="E7" t="s">
        <v>78</v>
      </c>
      <c r="F7" t="s">
        <v>85</v>
      </c>
      <c r="G7" t="s">
        <v>80</v>
      </c>
      <c r="H7">
        <v>1</v>
      </c>
    </row>
    <row r="8" spans="1:8" x14ac:dyDescent="0.35">
      <c r="A8" s="24">
        <v>7</v>
      </c>
      <c r="B8" s="2">
        <v>0</v>
      </c>
      <c r="C8" s="20">
        <v>1</v>
      </c>
      <c r="D8" s="20">
        <v>1</v>
      </c>
      <c r="E8" t="s">
        <v>88</v>
      </c>
      <c r="F8" t="s">
        <v>91</v>
      </c>
      <c r="G8" t="s">
        <v>80</v>
      </c>
      <c r="H8">
        <v>73</v>
      </c>
    </row>
    <row r="9" spans="1:8" x14ac:dyDescent="0.35">
      <c r="A9" s="24">
        <v>7</v>
      </c>
      <c r="B9" s="2">
        <v>0</v>
      </c>
      <c r="C9" s="20">
        <v>1</v>
      </c>
      <c r="D9" s="20">
        <v>1</v>
      </c>
      <c r="E9" t="s">
        <v>93</v>
      </c>
      <c r="F9" s="5" t="s">
        <v>94</v>
      </c>
      <c r="G9" t="s">
        <v>80</v>
      </c>
      <c r="H9">
        <v>73</v>
      </c>
    </row>
    <row r="10" spans="1:8" x14ac:dyDescent="0.35">
      <c r="A10" s="24">
        <v>7</v>
      </c>
      <c r="B10" s="2">
        <v>0</v>
      </c>
      <c r="C10" s="20">
        <v>1</v>
      </c>
      <c r="D10" s="20">
        <v>1</v>
      </c>
      <c r="E10" t="s">
        <v>95</v>
      </c>
      <c r="F10" t="s">
        <v>91</v>
      </c>
      <c r="G10" t="s">
        <v>80</v>
      </c>
      <c r="H10">
        <v>73</v>
      </c>
    </row>
    <row r="11" spans="1:8" x14ac:dyDescent="0.35">
      <c r="A11" s="24">
        <v>7</v>
      </c>
      <c r="B11" s="2">
        <v>0</v>
      </c>
      <c r="C11" s="20">
        <v>1</v>
      </c>
      <c r="D11" s="20">
        <v>1</v>
      </c>
      <c r="E11" t="s">
        <v>103</v>
      </c>
      <c r="F11" t="s">
        <v>104</v>
      </c>
      <c r="G11" t="s">
        <v>80</v>
      </c>
      <c r="H11">
        <v>30</v>
      </c>
    </row>
    <row r="12" spans="1:8" x14ac:dyDescent="0.35">
      <c r="A12" s="24">
        <v>7</v>
      </c>
      <c r="B12" s="2">
        <v>0</v>
      </c>
      <c r="C12" s="20">
        <v>1</v>
      </c>
      <c r="D12" s="20">
        <v>1</v>
      </c>
      <c r="E12" t="s">
        <v>103</v>
      </c>
      <c r="F12" t="s">
        <v>105</v>
      </c>
      <c r="G12" t="s">
        <v>80</v>
      </c>
      <c r="H12">
        <v>42</v>
      </c>
    </row>
    <row r="13" spans="1:8" x14ac:dyDescent="0.35">
      <c r="A13" s="24">
        <v>7</v>
      </c>
      <c r="B13" s="2">
        <v>0</v>
      </c>
      <c r="C13" s="20">
        <v>1</v>
      </c>
      <c r="D13" s="20">
        <v>1</v>
      </c>
      <c r="E13" t="s">
        <v>103</v>
      </c>
      <c r="F13" t="s">
        <v>91</v>
      </c>
      <c r="G13" t="s">
        <v>80</v>
      </c>
      <c r="H13">
        <v>1</v>
      </c>
    </row>
    <row r="14" spans="1:8" x14ac:dyDescent="0.35">
      <c r="A14" s="24">
        <v>7</v>
      </c>
      <c r="B14" s="2">
        <v>0</v>
      </c>
      <c r="C14" s="20">
        <v>1</v>
      </c>
      <c r="D14" s="20">
        <v>1</v>
      </c>
      <c r="E14" t="s">
        <v>291</v>
      </c>
      <c r="F14" s="5" t="s">
        <v>94</v>
      </c>
      <c r="G14" t="s">
        <v>80</v>
      </c>
      <c r="H14">
        <v>73</v>
      </c>
    </row>
    <row r="15" spans="1:8" x14ac:dyDescent="0.35">
      <c r="A15" s="24">
        <v>7</v>
      </c>
      <c r="B15" s="2">
        <v>0</v>
      </c>
      <c r="C15" s="2">
        <v>1</v>
      </c>
      <c r="D15" s="2">
        <v>1</v>
      </c>
      <c r="E15" t="s">
        <v>292</v>
      </c>
      <c r="F15" t="s">
        <v>293</v>
      </c>
      <c r="G15" t="s">
        <v>80</v>
      </c>
      <c r="H15">
        <v>30</v>
      </c>
    </row>
    <row r="16" spans="1:8" x14ac:dyDescent="0.35">
      <c r="A16" s="24">
        <v>7</v>
      </c>
      <c r="B16" s="2">
        <v>0</v>
      </c>
      <c r="C16" s="2">
        <v>1</v>
      </c>
      <c r="D16" s="2">
        <v>1</v>
      </c>
      <c r="E16" t="s">
        <v>292</v>
      </c>
      <c r="F16" t="s">
        <v>294</v>
      </c>
      <c r="G16" t="s">
        <v>80</v>
      </c>
      <c r="H16">
        <v>43</v>
      </c>
    </row>
    <row r="17" spans="1:8" x14ac:dyDescent="0.35">
      <c r="A17" s="24">
        <v>7</v>
      </c>
      <c r="B17" s="2">
        <v>0</v>
      </c>
      <c r="C17" s="2">
        <v>1</v>
      </c>
      <c r="D17" s="2">
        <v>1</v>
      </c>
      <c r="E17" t="s">
        <v>167</v>
      </c>
      <c r="F17" t="s">
        <v>532</v>
      </c>
      <c r="G17" t="s">
        <v>80</v>
      </c>
      <c r="H17">
        <v>73</v>
      </c>
    </row>
    <row r="18" spans="1:8" x14ac:dyDescent="0.35">
      <c r="A18" s="24">
        <v>7</v>
      </c>
      <c r="B18" s="2">
        <v>0</v>
      </c>
      <c r="C18" s="2">
        <v>1</v>
      </c>
      <c r="D18" s="2">
        <v>1</v>
      </c>
      <c r="E18" t="s">
        <v>106</v>
      </c>
      <c r="F18" t="s">
        <v>528</v>
      </c>
      <c r="G18" t="s">
        <v>80</v>
      </c>
      <c r="H18">
        <v>73</v>
      </c>
    </row>
    <row r="19" spans="1:8" x14ac:dyDescent="0.35">
      <c r="A19" s="24">
        <v>7</v>
      </c>
      <c r="B19" s="20" t="s">
        <v>196</v>
      </c>
      <c r="C19" s="20" t="s">
        <v>194</v>
      </c>
      <c r="D19" s="20" t="s">
        <v>196</v>
      </c>
      <c r="E19" t="s">
        <v>27</v>
      </c>
      <c r="F19" s="34" t="s">
        <v>533</v>
      </c>
      <c r="G19" t="s">
        <v>199</v>
      </c>
    </row>
    <row r="20" spans="1:8" x14ac:dyDescent="0.35">
      <c r="A20" s="24">
        <v>7</v>
      </c>
      <c r="B20" s="2">
        <v>0</v>
      </c>
      <c r="C20" s="2">
        <v>1</v>
      </c>
      <c r="D20" s="20" t="s">
        <v>196</v>
      </c>
      <c r="E20" t="s">
        <v>197</v>
      </c>
      <c r="F20" t="s">
        <v>529</v>
      </c>
      <c r="G20" t="s">
        <v>199</v>
      </c>
    </row>
    <row r="21" spans="1:8" x14ac:dyDescent="0.35">
      <c r="A21" s="24">
        <v>7</v>
      </c>
      <c r="B21" s="2">
        <v>0</v>
      </c>
      <c r="C21" s="2">
        <v>1</v>
      </c>
      <c r="D21" s="20" t="s">
        <v>196</v>
      </c>
      <c r="E21" t="s">
        <v>200</v>
      </c>
      <c r="F21" t="s">
        <v>530</v>
      </c>
      <c r="G21" t="s">
        <v>199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C26B0D-F1C9-4B83-9743-12952380C0A1}">
  <ds:schemaRefs>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infopath/2007/PartnerControls"/>
    <ds:schemaRef ds:uri="http://purl.org/dc/dcmitype/"/>
    <ds:schemaRef ds:uri="33e70369-3675-4c3b-99e1-030eb9633bdf"/>
    <ds:schemaRef ds:uri="http://purl.org/dc/terms/"/>
    <ds:schemaRef ds:uri="00850a8a-55a0-4f29-bb56-d3de9b9bc75c"/>
    <ds:schemaRef ds:uri="http://schemas.microsoft.com/office/2006/metadata/properties"/>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ACA528EA-0275-4E0A-AD74-A06D770F81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Data Resource Digest Submission</vt:lpstr>
      <vt:lpstr>Dataset Information</vt:lpstr>
      <vt:lpstr>Sarcoma MSK</vt:lpstr>
      <vt:lpstr>China Pan</vt:lpstr>
      <vt:lpstr>Ped Pan DFKZ</vt:lpstr>
      <vt:lpstr>PPTC CHOP</vt:lpstr>
      <vt:lpstr>Ped Pan Columbia</vt:lpstr>
      <vt:lpstr>St Jude 2015</vt:lpstr>
      <vt:lpstr>St Jude 2016</vt:lpstr>
      <vt:lpstr>ES DFCI</vt:lpstr>
      <vt:lpstr>ES Curie</vt:lpstr>
      <vt:lpstr>Medullo PCGP</vt:lpstr>
      <vt:lpstr>NBL MSK</vt:lpstr>
      <vt:lpstr>MBL DFKZ</vt:lpstr>
      <vt:lpstr>Brain CPTAC</vt:lpstr>
      <vt:lpstr>BRCA</vt:lpstr>
      <vt:lpstr>DIFG</vt:lpstr>
      <vt:lpstr>AML OHSU</vt:lpstr>
      <vt:lpstr>BRCA_SMC</vt:lpstr>
      <vt:lpstr>DLBCL</vt:lpstr>
      <vt:lpstr>NBL AMC</vt:lpstr>
      <vt:lpstr>MDS IWG</vt:lpstr>
      <vt:lpstr>POG570</vt:lpstr>
      <vt:lpstr>NBL UC</vt:lpstr>
      <vt:lpstr>Meta_Mich</vt:lpstr>
      <vt:lpstr>Sickkids</vt:lpstr>
      <vt:lpstr>HCCIHCH_PKU</vt:lpstr>
      <vt:lpstr>SKCM_Broad</vt:lpstr>
      <vt:lpstr>LLG_UCSF</vt:lpstr>
      <vt:lpstr>RMS_NIH</vt:lpstr>
      <vt:lpstr>Pancan_Mappyacts</vt:lpstr>
      <vt:lpstr>GIST_MSK</vt:lpstr>
      <vt:lpstr>MBN_SFU</vt:lpstr>
      <vt:lpstr>CHL_SCCC</vt:lpstr>
      <vt:lpstr>ES_MSK</vt:lpstr>
      <vt:lpstr>Ped_RMS_MSK</vt:lpstr>
      <vt:lpstr>RMS_MSK</vt:lpstr>
      <vt:lpstr>MSK-CHORD</vt:lpstr>
      <vt:lpstr>Glioma_MSK</vt:lpstr>
      <vt:lpstr>NST</vt:lpstr>
      <vt:lpstr>Sarcoma_UCLA</vt:lpstr>
      <vt:lpstr>Ped_MSK</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2025-06-10T18:54:55Z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